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40"/>
  </bookViews>
  <sheets>
    <sheet name="別紙(2)推移4発電所" sheetId="4" r:id="rId1"/>
    <sheet name="データ" sheetId="1" r:id="rId2"/>
    <sheet name="推移6発電所" sheetId="2" r:id="rId3"/>
  </sheets>
  <calcPr calcId="145621"/>
</workbook>
</file>

<file path=xl/calcChain.xml><?xml version="1.0" encoding="utf-8"?>
<calcChain xmlns="http://schemas.openxmlformats.org/spreadsheetml/2006/main">
  <c r="Z144" i="1" l="1"/>
  <c r="AL147" i="1"/>
  <c r="AF147" i="1"/>
  <c r="H147" i="1"/>
  <c r="Z147" i="1"/>
  <c r="T147" i="1"/>
  <c r="N147" i="1"/>
  <c r="AL146" i="1"/>
  <c r="AF146" i="1"/>
  <c r="Z146" i="1"/>
  <c r="T146" i="1"/>
  <c r="N146" i="1"/>
  <c r="H146" i="1"/>
  <c r="AL145" i="1"/>
  <c r="AF145" i="1"/>
  <c r="Z145" i="1"/>
  <c r="T145" i="1"/>
  <c r="N145" i="1"/>
  <c r="H145" i="1"/>
  <c r="AL144" i="1"/>
  <c r="AJ144" i="1"/>
  <c r="AH144" i="1"/>
  <c r="AD144" i="1"/>
  <c r="AF144" i="1" s="1"/>
  <c r="AB144" i="1"/>
  <c r="X144" i="1"/>
  <c r="V144" i="1"/>
  <c r="AJ143" i="1"/>
  <c r="AH143" i="1"/>
  <c r="AL143" i="1" s="1"/>
  <c r="AF143" i="1"/>
  <c r="AD143" i="1"/>
  <c r="AB143" i="1"/>
  <c r="X143" i="1"/>
  <c r="Z143" i="1" s="1"/>
  <c r="V143" i="1"/>
  <c r="AJ142" i="1"/>
  <c r="AH142" i="1"/>
  <c r="AD142" i="1"/>
  <c r="AB142" i="1"/>
  <c r="AF142" i="1" s="1"/>
  <c r="Z142" i="1"/>
  <c r="X142" i="1"/>
  <c r="V142" i="1"/>
  <c r="AJ141" i="1"/>
  <c r="AL141" i="1" s="1"/>
  <c r="AH141" i="1"/>
  <c r="AD141" i="1"/>
  <c r="AB141" i="1"/>
  <c r="X141" i="1"/>
  <c r="V141" i="1"/>
  <c r="Z141" i="1" s="1"/>
  <c r="AL140" i="1"/>
  <c r="AJ140" i="1"/>
  <c r="AH140" i="1"/>
  <c r="AD140" i="1"/>
  <c r="AF140" i="1" s="1"/>
  <c r="AB140" i="1"/>
  <c r="X140" i="1"/>
  <c r="V140" i="1"/>
  <c r="AJ139" i="1"/>
  <c r="AH139" i="1"/>
  <c r="AL139" i="1" s="1"/>
  <c r="AF139" i="1"/>
  <c r="AD139" i="1"/>
  <c r="AB139" i="1"/>
  <c r="X139" i="1"/>
  <c r="Z139" i="1" s="1"/>
  <c r="V139" i="1"/>
  <c r="AJ138" i="1"/>
  <c r="AH138" i="1"/>
  <c r="AD138" i="1"/>
  <c r="AB138" i="1"/>
  <c r="AF138" i="1" s="1"/>
  <c r="Z138" i="1"/>
  <c r="X138" i="1"/>
  <c r="V138" i="1"/>
  <c r="AJ137" i="1"/>
  <c r="AL137" i="1" s="1"/>
  <c r="AH137" i="1"/>
  <c r="AD137" i="1"/>
  <c r="AB137" i="1"/>
  <c r="X137" i="1"/>
  <c r="V137" i="1"/>
  <c r="Z137" i="1" s="1"/>
  <c r="AL136" i="1"/>
  <c r="AJ136" i="1"/>
  <c r="AH136" i="1"/>
  <c r="AD136" i="1"/>
  <c r="AF136" i="1" s="1"/>
  <c r="AB136" i="1"/>
  <c r="X136" i="1"/>
  <c r="V136" i="1"/>
  <c r="AJ135" i="1"/>
  <c r="AH135" i="1"/>
  <c r="AL135" i="1" s="1"/>
  <c r="AF135" i="1"/>
  <c r="AD135" i="1"/>
  <c r="AB135" i="1"/>
  <c r="X135" i="1"/>
  <c r="Z135" i="1" s="1"/>
  <c r="V135" i="1"/>
  <c r="AJ134" i="1"/>
  <c r="AH134" i="1"/>
  <c r="AD134" i="1"/>
  <c r="AB134" i="1"/>
  <c r="AF134" i="1" s="1"/>
  <c r="Z134" i="1"/>
  <c r="X134" i="1"/>
  <c r="V134" i="1"/>
  <c r="AJ133" i="1"/>
  <c r="AL133" i="1" s="1"/>
  <c r="AH133" i="1"/>
  <c r="AD133" i="1"/>
  <c r="AB133" i="1"/>
  <c r="X133" i="1"/>
  <c r="V133" i="1"/>
  <c r="Z133" i="1" s="1"/>
  <c r="AL132" i="1"/>
  <c r="AJ132" i="1"/>
  <c r="AH132" i="1"/>
  <c r="AD132" i="1"/>
  <c r="AF132" i="1" s="1"/>
  <c r="AB132" i="1"/>
  <c r="X132" i="1"/>
  <c r="V132" i="1"/>
  <c r="AJ131" i="1"/>
  <c r="AH131" i="1"/>
  <c r="AL131" i="1" s="1"/>
  <c r="AF131" i="1"/>
  <c r="AD131" i="1"/>
  <c r="AB131" i="1"/>
  <c r="X131" i="1"/>
  <c r="Z131" i="1" s="1"/>
  <c r="V131" i="1"/>
  <c r="AJ130" i="1"/>
  <c r="AH130" i="1"/>
  <c r="AD130" i="1"/>
  <c r="AB130" i="1"/>
  <c r="AF130" i="1" s="1"/>
  <c r="Z130" i="1"/>
  <c r="X130" i="1"/>
  <c r="V130" i="1"/>
  <c r="AJ129" i="1"/>
  <c r="AL129" i="1" s="1"/>
  <c r="AH129" i="1"/>
  <c r="AD129" i="1"/>
  <c r="AB129" i="1"/>
  <c r="X129" i="1"/>
  <c r="V129" i="1"/>
  <c r="Z129" i="1" s="1"/>
  <c r="AL128" i="1"/>
  <c r="AJ128" i="1"/>
  <c r="AH128" i="1"/>
  <c r="AD128" i="1"/>
  <c r="AF128" i="1" s="1"/>
  <c r="AB128" i="1"/>
  <c r="X128" i="1"/>
  <c r="V128" i="1"/>
  <c r="AJ127" i="1"/>
  <c r="AH127" i="1"/>
  <c r="AL127" i="1" s="1"/>
  <c r="AF127" i="1"/>
  <c r="AD127" i="1"/>
  <c r="AB127" i="1"/>
  <c r="X127" i="1"/>
  <c r="Z127" i="1" s="1"/>
  <c r="V127" i="1"/>
  <c r="AJ126" i="1"/>
  <c r="AH126" i="1"/>
  <c r="AD126" i="1"/>
  <c r="AB126" i="1"/>
  <c r="AF126" i="1" s="1"/>
  <c r="Z126" i="1"/>
  <c r="X126" i="1"/>
  <c r="V126" i="1"/>
  <c r="AJ125" i="1"/>
  <c r="AL125" i="1" s="1"/>
  <c r="AH125" i="1"/>
  <c r="AD125" i="1"/>
  <c r="AB125" i="1"/>
  <c r="X125" i="1"/>
  <c r="V125" i="1"/>
  <c r="Z125" i="1" s="1"/>
  <c r="AL124" i="1"/>
  <c r="AJ124" i="1"/>
  <c r="AH124" i="1"/>
  <c r="AD124" i="1"/>
  <c r="AF124" i="1" s="1"/>
  <c r="AB124" i="1"/>
  <c r="X124" i="1"/>
  <c r="V124" i="1"/>
  <c r="AJ123" i="1"/>
  <c r="AH123" i="1"/>
  <c r="AL123" i="1" s="1"/>
  <c r="AF123" i="1"/>
  <c r="AD123" i="1"/>
  <c r="AB123" i="1"/>
  <c r="X123" i="1"/>
  <c r="Z123" i="1" s="1"/>
  <c r="V123" i="1"/>
  <c r="AJ122" i="1"/>
  <c r="AH122" i="1"/>
  <c r="AD122" i="1"/>
  <c r="AB122" i="1"/>
  <c r="AF122" i="1" s="1"/>
  <c r="Z122" i="1"/>
  <c r="X122" i="1"/>
  <c r="V122" i="1"/>
  <c r="AJ121" i="1"/>
  <c r="AL121" i="1" s="1"/>
  <c r="AH121" i="1"/>
  <c r="AD121" i="1"/>
  <c r="AB121" i="1"/>
  <c r="X121" i="1"/>
  <c r="V121" i="1"/>
  <c r="Z121" i="1" s="1"/>
  <c r="AL120" i="1"/>
  <c r="AJ120" i="1"/>
  <c r="AH120" i="1"/>
  <c r="AD120" i="1"/>
  <c r="AF120" i="1" s="1"/>
  <c r="AB120" i="1"/>
  <c r="X120" i="1"/>
  <c r="V120" i="1"/>
  <c r="AJ119" i="1"/>
  <c r="AH119" i="1"/>
  <c r="AL119" i="1" s="1"/>
  <c r="AF119" i="1"/>
  <c r="AD119" i="1"/>
  <c r="AB119" i="1"/>
  <c r="X119" i="1"/>
  <c r="Z119" i="1" s="1"/>
  <c r="V119" i="1"/>
  <c r="AJ118" i="1"/>
  <c r="AH118" i="1"/>
  <c r="AD118" i="1"/>
  <c r="AB118" i="1"/>
  <c r="AF118" i="1" s="1"/>
  <c r="Z118" i="1"/>
  <c r="X118" i="1"/>
  <c r="V118" i="1"/>
  <c r="AJ117" i="1"/>
  <c r="AL117" i="1" s="1"/>
  <c r="AH117" i="1"/>
  <c r="AD117" i="1"/>
  <c r="AB117" i="1"/>
  <c r="X117" i="1"/>
  <c r="V117" i="1"/>
  <c r="Z117" i="1" s="1"/>
  <c r="AL116" i="1"/>
  <c r="AJ116" i="1"/>
  <c r="AH116" i="1"/>
  <c r="AD116" i="1"/>
  <c r="AF116" i="1" s="1"/>
  <c r="AB116" i="1"/>
  <c r="X116" i="1"/>
  <c r="V116" i="1"/>
  <c r="AJ115" i="1"/>
  <c r="AH115" i="1"/>
  <c r="AL115" i="1" s="1"/>
  <c r="AF115" i="1"/>
  <c r="AD115" i="1"/>
  <c r="AB115" i="1"/>
  <c r="X115" i="1"/>
  <c r="Z115" i="1" s="1"/>
  <c r="V115" i="1"/>
  <c r="AJ114" i="1"/>
  <c r="AH114" i="1"/>
  <c r="AD114" i="1"/>
  <c r="AB114" i="1"/>
  <c r="AF114" i="1" s="1"/>
  <c r="Z114" i="1"/>
  <c r="X114" i="1"/>
  <c r="V114" i="1"/>
  <c r="AJ113" i="1"/>
  <c r="AL113" i="1" s="1"/>
  <c r="AH113" i="1"/>
  <c r="AD113" i="1"/>
  <c r="AB113" i="1"/>
  <c r="X113" i="1"/>
  <c r="V113" i="1"/>
  <c r="Z113" i="1" s="1"/>
  <c r="AL112" i="1"/>
  <c r="AJ112" i="1"/>
  <c r="AH112" i="1"/>
  <c r="AD112" i="1"/>
  <c r="AF112" i="1" s="1"/>
  <c r="AB112" i="1"/>
  <c r="X112" i="1"/>
  <c r="V112" i="1"/>
  <c r="AJ111" i="1"/>
  <c r="AH111" i="1"/>
  <c r="AL111" i="1" s="1"/>
  <c r="AF111" i="1"/>
  <c r="AD111" i="1"/>
  <c r="AB111" i="1"/>
  <c r="X111" i="1"/>
  <c r="Z111" i="1" s="1"/>
  <c r="V111" i="1"/>
  <c r="AJ110" i="1"/>
  <c r="AH110" i="1"/>
  <c r="AD110" i="1"/>
  <c r="AB110" i="1"/>
  <c r="AF110" i="1" s="1"/>
  <c r="Z110" i="1"/>
  <c r="X110" i="1"/>
  <c r="V110" i="1"/>
  <c r="AJ109" i="1"/>
  <c r="AL109" i="1" s="1"/>
  <c r="AH109" i="1"/>
  <c r="AD109" i="1"/>
  <c r="AB109" i="1"/>
  <c r="X109" i="1"/>
  <c r="V109" i="1"/>
  <c r="Z109" i="1" s="1"/>
  <c r="AL108" i="1"/>
  <c r="AJ108" i="1"/>
  <c r="AH108" i="1"/>
  <c r="AD108" i="1"/>
  <c r="AF108" i="1" s="1"/>
  <c r="AB108" i="1"/>
  <c r="X108" i="1"/>
  <c r="V108" i="1"/>
  <c r="AJ107" i="1"/>
  <c r="AH107" i="1"/>
  <c r="AL107" i="1" s="1"/>
  <c r="AF107" i="1"/>
  <c r="AD107" i="1"/>
  <c r="AB107" i="1"/>
  <c r="X107" i="1"/>
  <c r="Z107" i="1" s="1"/>
  <c r="V107" i="1"/>
  <c r="AJ106" i="1"/>
  <c r="AH106" i="1"/>
  <c r="AD106" i="1"/>
  <c r="AB106" i="1"/>
  <c r="AF106" i="1" s="1"/>
  <c r="Z106" i="1"/>
  <c r="X106" i="1"/>
  <c r="V106" i="1"/>
  <c r="AJ105" i="1"/>
  <c r="AL105" i="1" s="1"/>
  <c r="AH105" i="1"/>
  <c r="AD105" i="1"/>
  <c r="AB105" i="1"/>
  <c r="X105" i="1"/>
  <c r="V105" i="1"/>
  <c r="Z105" i="1" s="1"/>
  <c r="AL104" i="1"/>
  <c r="AJ104" i="1"/>
  <c r="AH104" i="1"/>
  <c r="AD104" i="1"/>
  <c r="AF104" i="1" s="1"/>
  <c r="AB104" i="1"/>
  <c r="X104" i="1"/>
  <c r="V104" i="1"/>
  <c r="AJ103" i="1"/>
  <c r="AH103" i="1"/>
  <c r="AL103" i="1" s="1"/>
  <c r="AF103" i="1"/>
  <c r="AD103" i="1"/>
  <c r="AB103" i="1"/>
  <c r="X103" i="1"/>
  <c r="Z103" i="1" s="1"/>
  <c r="V103" i="1"/>
  <c r="AJ102" i="1"/>
  <c r="AH102" i="1"/>
  <c r="AD102" i="1"/>
  <c r="AB102" i="1"/>
  <c r="AF102" i="1" s="1"/>
  <c r="Z102" i="1"/>
  <c r="X102" i="1"/>
  <c r="V102" i="1"/>
  <c r="AJ101" i="1"/>
  <c r="AL101" i="1" s="1"/>
  <c r="AH101" i="1"/>
  <c r="AD101" i="1"/>
  <c r="AB101" i="1"/>
  <c r="X101" i="1"/>
  <c r="V101" i="1"/>
  <c r="Z101" i="1" s="1"/>
  <c r="AL100" i="1"/>
  <c r="AJ100" i="1"/>
  <c r="AH100" i="1"/>
  <c r="AD100" i="1"/>
  <c r="AF100" i="1" s="1"/>
  <c r="AB100" i="1"/>
  <c r="X100" i="1"/>
  <c r="V100" i="1"/>
  <c r="AJ99" i="1"/>
  <c r="AH99" i="1"/>
  <c r="AL99" i="1" s="1"/>
  <c r="AF99" i="1"/>
  <c r="AD99" i="1"/>
  <c r="AB99" i="1"/>
  <c r="X99" i="1"/>
  <c r="Z99" i="1" s="1"/>
  <c r="V99" i="1"/>
  <c r="AJ98" i="1"/>
  <c r="AH98" i="1"/>
  <c r="AD98" i="1"/>
  <c r="AB98" i="1"/>
  <c r="AF98" i="1" s="1"/>
  <c r="Z98" i="1"/>
  <c r="X98" i="1"/>
  <c r="V98" i="1"/>
  <c r="AJ97" i="1"/>
  <c r="AL97" i="1" s="1"/>
  <c r="AH97" i="1"/>
  <c r="AD97" i="1"/>
  <c r="AB97" i="1"/>
  <c r="X97" i="1"/>
  <c r="V97" i="1"/>
  <c r="Z97" i="1" s="1"/>
  <c r="AL96" i="1"/>
  <c r="AJ96" i="1"/>
  <c r="AH96" i="1"/>
  <c r="AD96" i="1"/>
  <c r="AF96" i="1" s="1"/>
  <c r="AB96" i="1"/>
  <c r="X96" i="1"/>
  <c r="V96" i="1"/>
  <c r="AJ95" i="1"/>
  <c r="AH95" i="1"/>
  <c r="AL95" i="1" s="1"/>
  <c r="AF95" i="1"/>
  <c r="AD95" i="1"/>
  <c r="AB95" i="1"/>
  <c r="X95" i="1"/>
  <c r="Z95" i="1" s="1"/>
  <c r="V95" i="1"/>
  <c r="AJ94" i="1"/>
  <c r="AH94" i="1"/>
  <c r="AD94" i="1"/>
  <c r="AB94" i="1"/>
  <c r="AF94" i="1" s="1"/>
  <c r="Z94" i="1"/>
  <c r="X94" i="1"/>
  <c r="V94" i="1"/>
  <c r="AJ93" i="1"/>
  <c r="AL93" i="1" s="1"/>
  <c r="AH93" i="1"/>
  <c r="AD93" i="1"/>
  <c r="AB93" i="1"/>
  <c r="X93" i="1"/>
  <c r="V93" i="1"/>
  <c r="Z93" i="1" s="1"/>
  <c r="AL92" i="1"/>
  <c r="AJ92" i="1"/>
  <c r="AH92" i="1"/>
  <c r="AD92" i="1"/>
  <c r="AF92" i="1" s="1"/>
  <c r="AB92" i="1"/>
  <c r="X92" i="1"/>
  <c r="V92" i="1"/>
  <c r="AJ91" i="1"/>
  <c r="AH91" i="1"/>
  <c r="AL91" i="1" s="1"/>
  <c r="AF91" i="1"/>
  <c r="AD91" i="1"/>
  <c r="AB91" i="1"/>
  <c r="X91" i="1"/>
  <c r="Z91" i="1" s="1"/>
  <c r="V91" i="1"/>
  <c r="AJ90" i="1"/>
  <c r="AH90" i="1"/>
  <c r="AD90" i="1"/>
  <c r="AB90" i="1"/>
  <c r="AF90" i="1" s="1"/>
  <c r="Z90" i="1"/>
  <c r="X90" i="1"/>
  <c r="V90" i="1"/>
  <c r="AJ89" i="1"/>
  <c r="AL89" i="1" s="1"/>
  <c r="AH89" i="1"/>
  <c r="AD89" i="1"/>
  <c r="AB89" i="1"/>
  <c r="X89" i="1"/>
  <c r="V89" i="1"/>
  <c r="Z89" i="1" s="1"/>
  <c r="AL88" i="1"/>
  <c r="AJ88" i="1"/>
  <c r="AH88" i="1"/>
  <c r="AD88" i="1"/>
  <c r="AF88" i="1" s="1"/>
  <c r="AB88" i="1"/>
  <c r="X88" i="1"/>
  <c r="V88" i="1"/>
  <c r="AJ87" i="1"/>
  <c r="AH87" i="1"/>
  <c r="AL87" i="1" s="1"/>
  <c r="AF87" i="1"/>
  <c r="AD87" i="1"/>
  <c r="AB87" i="1"/>
  <c r="X87" i="1"/>
  <c r="Z87" i="1" s="1"/>
  <c r="V87" i="1"/>
  <c r="AJ86" i="1"/>
  <c r="AH86" i="1"/>
  <c r="AD86" i="1"/>
  <c r="AB86" i="1"/>
  <c r="AF86" i="1" s="1"/>
  <c r="Z86" i="1"/>
  <c r="X86" i="1"/>
  <c r="V86" i="1"/>
  <c r="AJ85" i="1"/>
  <c r="AL85" i="1" s="1"/>
  <c r="AH85" i="1"/>
  <c r="AD85" i="1"/>
  <c r="AB85" i="1"/>
  <c r="X85" i="1"/>
  <c r="V85" i="1"/>
  <c r="Z85" i="1" s="1"/>
  <c r="AL84" i="1"/>
  <c r="AJ84" i="1"/>
  <c r="AH84" i="1"/>
  <c r="AD84" i="1"/>
  <c r="AF84" i="1" s="1"/>
  <c r="AB84" i="1"/>
  <c r="X84" i="1"/>
  <c r="V84" i="1"/>
  <c r="AJ83" i="1"/>
  <c r="AH83" i="1"/>
  <c r="AL83" i="1" s="1"/>
  <c r="AF83" i="1"/>
  <c r="AD83" i="1"/>
  <c r="AB83" i="1"/>
  <c r="X83" i="1"/>
  <c r="Z83" i="1" s="1"/>
  <c r="V83" i="1"/>
  <c r="AJ82" i="1"/>
  <c r="AH82" i="1"/>
  <c r="AD82" i="1"/>
  <c r="AB82" i="1"/>
  <c r="AF82" i="1" s="1"/>
  <c r="Z82" i="1"/>
  <c r="X82" i="1"/>
  <c r="V82" i="1"/>
  <c r="AJ81" i="1"/>
  <c r="AL81" i="1" s="1"/>
  <c r="AH81" i="1"/>
  <c r="AD81" i="1"/>
  <c r="AB81" i="1"/>
  <c r="X81" i="1"/>
  <c r="V81" i="1"/>
  <c r="Z81" i="1" s="1"/>
  <c r="AL80" i="1"/>
  <c r="AJ80" i="1"/>
  <c r="AH80" i="1"/>
  <c r="AD80" i="1"/>
  <c r="AF80" i="1" s="1"/>
  <c r="AB80" i="1"/>
  <c r="X80" i="1"/>
  <c r="V80" i="1"/>
  <c r="AJ79" i="1"/>
  <c r="AH79" i="1"/>
  <c r="AL79" i="1" s="1"/>
  <c r="AF79" i="1"/>
  <c r="AD79" i="1"/>
  <c r="AB79" i="1"/>
  <c r="X79" i="1"/>
  <c r="Z79" i="1" s="1"/>
  <c r="V79" i="1"/>
  <c r="AJ78" i="1"/>
  <c r="AH78" i="1"/>
  <c r="AD78" i="1"/>
  <c r="AB78" i="1"/>
  <c r="AF78" i="1" s="1"/>
  <c r="Z78" i="1"/>
  <c r="X78" i="1"/>
  <c r="V78" i="1"/>
  <c r="AJ77" i="1"/>
  <c r="AL77" i="1" s="1"/>
  <c r="AH77" i="1"/>
  <c r="AD77" i="1"/>
  <c r="AB77" i="1"/>
  <c r="X77" i="1"/>
  <c r="V77" i="1"/>
  <c r="Z77" i="1" s="1"/>
  <c r="AL76" i="1"/>
  <c r="AJ76" i="1"/>
  <c r="AH76" i="1"/>
  <c r="AD76" i="1"/>
  <c r="AF76" i="1" s="1"/>
  <c r="AB76" i="1"/>
  <c r="X76" i="1"/>
  <c r="V76" i="1"/>
  <c r="AJ75" i="1"/>
  <c r="AH75" i="1"/>
  <c r="AL75" i="1" s="1"/>
  <c r="AF75" i="1"/>
  <c r="AD75" i="1"/>
  <c r="AB75" i="1"/>
  <c r="X75" i="1"/>
  <c r="Z75" i="1" s="1"/>
  <c r="V75" i="1"/>
  <c r="AJ74" i="1"/>
  <c r="AH74" i="1"/>
  <c r="AD74" i="1"/>
  <c r="AB74" i="1"/>
  <c r="AF74" i="1" s="1"/>
  <c r="Z74" i="1"/>
  <c r="X74" i="1"/>
  <c r="V74" i="1"/>
  <c r="AJ73" i="1"/>
  <c r="AL73" i="1" s="1"/>
  <c r="AH73" i="1"/>
  <c r="AD73" i="1"/>
  <c r="AB73" i="1"/>
  <c r="X73" i="1"/>
  <c r="V73" i="1"/>
  <c r="Z73" i="1" s="1"/>
  <c r="AL72" i="1"/>
  <c r="AJ72" i="1"/>
  <c r="AH72" i="1"/>
  <c r="AD72" i="1"/>
  <c r="AF72" i="1" s="1"/>
  <c r="AB72" i="1"/>
  <c r="X72" i="1"/>
  <c r="V72" i="1"/>
  <c r="AJ71" i="1"/>
  <c r="AH71" i="1"/>
  <c r="AL71" i="1" s="1"/>
  <c r="AF71" i="1"/>
  <c r="AD71" i="1"/>
  <c r="AB71" i="1"/>
  <c r="X71" i="1"/>
  <c r="Z71" i="1" s="1"/>
  <c r="V71" i="1"/>
  <c r="AJ70" i="1"/>
  <c r="AH70" i="1"/>
  <c r="AD70" i="1"/>
  <c r="AB70" i="1"/>
  <c r="AF70" i="1" s="1"/>
  <c r="Z70" i="1"/>
  <c r="X70" i="1"/>
  <c r="V70" i="1"/>
  <c r="AJ69" i="1"/>
  <c r="AL69" i="1" s="1"/>
  <c r="AH69" i="1"/>
  <c r="AD69" i="1"/>
  <c r="AB69" i="1"/>
  <c r="X69" i="1"/>
  <c r="V69" i="1"/>
  <c r="Z69" i="1" s="1"/>
  <c r="AL68" i="1"/>
  <c r="AJ68" i="1"/>
  <c r="AH68" i="1"/>
  <c r="AD68" i="1"/>
  <c r="AF68" i="1" s="1"/>
  <c r="AB68" i="1"/>
  <c r="X68" i="1"/>
  <c r="V68" i="1"/>
  <c r="AJ67" i="1"/>
  <c r="AH67" i="1"/>
  <c r="AL67" i="1" s="1"/>
  <c r="AF67" i="1"/>
  <c r="AD67" i="1"/>
  <c r="AB67" i="1"/>
  <c r="X67" i="1"/>
  <c r="Z67" i="1" s="1"/>
  <c r="V67" i="1"/>
  <c r="AJ66" i="1"/>
  <c r="AH66" i="1"/>
  <c r="AD66" i="1"/>
  <c r="AB66" i="1"/>
  <c r="AF66" i="1" s="1"/>
  <c r="Z66" i="1"/>
  <c r="X66" i="1"/>
  <c r="V66" i="1"/>
  <c r="AJ65" i="1"/>
  <c r="AL65" i="1" s="1"/>
  <c r="AH65" i="1"/>
  <c r="AD65" i="1"/>
  <c r="AB65" i="1"/>
  <c r="X65" i="1"/>
  <c r="V65" i="1"/>
  <c r="Z65" i="1" s="1"/>
  <c r="AL64" i="1"/>
  <c r="AJ64" i="1"/>
  <c r="AH64" i="1"/>
  <c r="AD64" i="1"/>
  <c r="AF64" i="1" s="1"/>
  <c r="AB64" i="1"/>
  <c r="X64" i="1"/>
  <c r="V64" i="1"/>
  <c r="AJ63" i="1"/>
  <c r="AH63" i="1"/>
  <c r="AL63" i="1" s="1"/>
  <c r="AF63" i="1"/>
  <c r="AD63" i="1"/>
  <c r="AB63" i="1"/>
  <c r="X63" i="1"/>
  <c r="Z63" i="1" s="1"/>
  <c r="V63" i="1"/>
  <c r="AJ62" i="1"/>
  <c r="AH62" i="1"/>
  <c r="AD62" i="1"/>
  <c r="AB62" i="1"/>
  <c r="AF62" i="1" s="1"/>
  <c r="Z62" i="1"/>
  <c r="X62" i="1"/>
  <c r="V62" i="1"/>
  <c r="AJ61" i="1"/>
  <c r="AL61" i="1" s="1"/>
  <c r="AH61" i="1"/>
  <c r="AD61" i="1"/>
  <c r="AB61" i="1"/>
  <c r="X61" i="1"/>
  <c r="V61" i="1"/>
  <c r="Z61" i="1" s="1"/>
  <c r="AL60" i="1"/>
  <c r="AJ60" i="1"/>
  <c r="AH60" i="1"/>
  <c r="AD60" i="1"/>
  <c r="AF60" i="1" s="1"/>
  <c r="AB60" i="1"/>
  <c r="X60" i="1"/>
  <c r="V60" i="1"/>
  <c r="AJ59" i="1"/>
  <c r="AH59" i="1"/>
  <c r="AL59" i="1" s="1"/>
  <c r="AF59" i="1"/>
  <c r="AD59" i="1"/>
  <c r="AB59" i="1"/>
  <c r="X59" i="1"/>
  <c r="Z59" i="1" s="1"/>
  <c r="V59" i="1"/>
  <c r="AJ58" i="1"/>
  <c r="AH58" i="1"/>
  <c r="AD58" i="1"/>
  <c r="AB58" i="1"/>
  <c r="AF58" i="1" s="1"/>
  <c r="Z58" i="1"/>
  <c r="X58" i="1"/>
  <c r="V58" i="1"/>
  <c r="AJ57" i="1"/>
  <c r="AL57" i="1" s="1"/>
  <c r="AH57" i="1"/>
  <c r="AD57" i="1"/>
  <c r="AB57" i="1"/>
  <c r="X57" i="1"/>
  <c r="V57" i="1"/>
  <c r="Z57" i="1" s="1"/>
  <c r="AL56" i="1"/>
  <c r="AJ56" i="1"/>
  <c r="AH56" i="1"/>
  <c r="AD56" i="1"/>
  <c r="AF56" i="1" s="1"/>
  <c r="AB56" i="1"/>
  <c r="X56" i="1"/>
  <c r="V56" i="1"/>
  <c r="AJ55" i="1"/>
  <c r="AH55" i="1"/>
  <c r="AL55" i="1" s="1"/>
  <c r="AF55" i="1"/>
  <c r="AD55" i="1"/>
  <c r="AB55" i="1"/>
  <c r="X55" i="1"/>
  <c r="Z55" i="1" s="1"/>
  <c r="V55" i="1"/>
  <c r="AJ54" i="1"/>
  <c r="AH54" i="1"/>
  <c r="AD54" i="1"/>
  <c r="AB54" i="1"/>
  <c r="AF54" i="1" s="1"/>
  <c r="Z54" i="1"/>
  <c r="X54" i="1"/>
  <c r="V54" i="1"/>
  <c r="AJ53" i="1"/>
  <c r="AL53" i="1" s="1"/>
  <c r="AH53" i="1"/>
  <c r="AD53" i="1"/>
  <c r="AB53" i="1"/>
  <c r="X53" i="1"/>
  <c r="V53" i="1"/>
  <c r="Z53" i="1" s="1"/>
  <c r="AL52" i="1"/>
  <c r="AJ52" i="1"/>
  <c r="AH52" i="1"/>
  <c r="AD52" i="1"/>
  <c r="AF52" i="1" s="1"/>
  <c r="AB52" i="1"/>
  <c r="X52" i="1"/>
  <c r="V52" i="1"/>
  <c r="AJ51" i="1"/>
  <c r="AH51" i="1"/>
  <c r="AL51" i="1" s="1"/>
  <c r="AF51" i="1"/>
  <c r="AD51" i="1"/>
  <c r="AB51" i="1"/>
  <c r="X51" i="1"/>
  <c r="Z51" i="1" s="1"/>
  <c r="V51" i="1"/>
  <c r="AJ50" i="1"/>
  <c r="AH50" i="1"/>
  <c r="AD50" i="1"/>
  <c r="AB50" i="1"/>
  <c r="AF50" i="1" s="1"/>
  <c r="Z50" i="1"/>
  <c r="X50" i="1"/>
  <c r="V50" i="1"/>
  <c r="AJ49" i="1"/>
  <c r="AL49" i="1" s="1"/>
  <c r="AH49" i="1"/>
  <c r="AD49" i="1"/>
  <c r="AB49" i="1"/>
  <c r="X49" i="1"/>
  <c r="V49" i="1"/>
  <c r="Z49" i="1" s="1"/>
  <c r="AL48" i="1"/>
  <c r="AJ48" i="1"/>
  <c r="AH48" i="1"/>
  <c r="AD48" i="1"/>
  <c r="AF48" i="1" s="1"/>
  <c r="AB48" i="1"/>
  <c r="X48" i="1"/>
  <c r="V48" i="1"/>
  <c r="AJ47" i="1"/>
  <c r="AH47" i="1"/>
  <c r="AL47" i="1" s="1"/>
  <c r="AF47" i="1"/>
  <c r="AD47" i="1"/>
  <c r="AB47" i="1"/>
  <c r="X47" i="1"/>
  <c r="Z47" i="1" s="1"/>
  <c r="V47" i="1"/>
  <c r="AJ46" i="1"/>
  <c r="AH46" i="1"/>
  <c r="AD46" i="1"/>
  <c r="AB46" i="1"/>
  <c r="AF46" i="1" s="1"/>
  <c r="Z46" i="1"/>
  <c r="X46" i="1"/>
  <c r="V46" i="1"/>
  <c r="AJ45" i="1"/>
  <c r="AL45" i="1" s="1"/>
  <c r="AH45" i="1"/>
  <c r="AD45" i="1"/>
  <c r="AB45" i="1"/>
  <c r="X45" i="1"/>
  <c r="V45" i="1"/>
  <c r="Z45" i="1" s="1"/>
  <c r="AL44" i="1"/>
  <c r="AJ44" i="1"/>
  <c r="AH44" i="1"/>
  <c r="AD44" i="1"/>
  <c r="AF44" i="1" s="1"/>
  <c r="AB44" i="1"/>
  <c r="X44" i="1"/>
  <c r="V44" i="1"/>
  <c r="AL43" i="1"/>
  <c r="AJ43" i="1"/>
  <c r="AH43" i="1"/>
  <c r="AD43" i="1"/>
  <c r="AF43" i="1" s="1"/>
  <c r="AB43" i="1"/>
  <c r="X43" i="1"/>
  <c r="V43" i="1"/>
  <c r="Z43" i="1" s="1"/>
  <c r="AJ42" i="1"/>
  <c r="AH42" i="1"/>
  <c r="AL42" i="1" s="1"/>
  <c r="AF42" i="1"/>
  <c r="AD42" i="1"/>
  <c r="AB42" i="1"/>
  <c r="Z42" i="1"/>
  <c r="X42" i="1"/>
  <c r="V42" i="1"/>
  <c r="AJ41" i="1"/>
  <c r="AH41" i="1"/>
  <c r="AL41" i="1" s="1"/>
  <c r="AD41" i="1"/>
  <c r="AB41" i="1"/>
  <c r="X41" i="1"/>
  <c r="V41" i="1"/>
  <c r="Z41" i="1" s="1"/>
  <c r="AJ40" i="1"/>
  <c r="AL40" i="1" s="1"/>
  <c r="AH40" i="1"/>
  <c r="AF40" i="1"/>
  <c r="AD40" i="1"/>
  <c r="AB40" i="1"/>
  <c r="X40" i="1"/>
  <c r="V40" i="1"/>
  <c r="Z40" i="1" s="1"/>
  <c r="AD39" i="1"/>
  <c r="AB39" i="1"/>
  <c r="AF39" i="1" s="1"/>
  <c r="Z39" i="1"/>
  <c r="X39" i="1"/>
  <c r="V39" i="1"/>
  <c r="AD38" i="1"/>
  <c r="AF38" i="1" s="1"/>
  <c r="AB38" i="1"/>
  <c r="X38" i="1"/>
  <c r="V38" i="1"/>
  <c r="AF37" i="1"/>
  <c r="AD37" i="1"/>
  <c r="AB37" i="1"/>
  <c r="X37" i="1"/>
  <c r="Z37" i="1" s="1"/>
  <c r="V37" i="1"/>
  <c r="AD36" i="1"/>
  <c r="AB36" i="1"/>
  <c r="AF36" i="1" s="1"/>
  <c r="X36" i="1"/>
  <c r="V36" i="1"/>
  <c r="Z36" i="1" s="1"/>
  <c r="AF35" i="1"/>
  <c r="AD35" i="1"/>
  <c r="AB35" i="1"/>
  <c r="Z35" i="1"/>
  <c r="X35" i="1"/>
  <c r="V35" i="1"/>
  <c r="AD34" i="1"/>
  <c r="AB34" i="1"/>
  <c r="AF34" i="1" s="1"/>
  <c r="X34" i="1"/>
  <c r="V34" i="1"/>
  <c r="AD33" i="1"/>
  <c r="AB33" i="1"/>
  <c r="AF33" i="1" s="1"/>
  <c r="X33" i="1"/>
  <c r="Z33" i="1" s="1"/>
  <c r="V33" i="1"/>
  <c r="AF32" i="1"/>
  <c r="AD32" i="1"/>
  <c r="AB32" i="1"/>
  <c r="X32" i="1"/>
  <c r="V32" i="1"/>
  <c r="Z32" i="1" s="1"/>
  <c r="AD31" i="1"/>
  <c r="AB31" i="1"/>
  <c r="AF31" i="1" s="1"/>
  <c r="Z31" i="1"/>
  <c r="X31" i="1"/>
  <c r="V31" i="1"/>
  <c r="AD30" i="1"/>
  <c r="AF30" i="1" s="1"/>
  <c r="AB30" i="1"/>
  <c r="X30" i="1"/>
  <c r="V30" i="1"/>
  <c r="AF29" i="1"/>
  <c r="AD29" i="1"/>
  <c r="AB29" i="1"/>
  <c r="X29" i="1"/>
  <c r="Z29" i="1" s="1"/>
  <c r="V29" i="1"/>
  <c r="X28" i="1"/>
  <c r="V28" i="1"/>
  <c r="Z28" i="1" s="1"/>
  <c r="Z34" i="1" l="1"/>
  <c r="AF41" i="1"/>
  <c r="AF45" i="1"/>
  <c r="Z48" i="1"/>
  <c r="AL50" i="1"/>
  <c r="AF53" i="1"/>
  <c r="Z56" i="1"/>
  <c r="AL58" i="1"/>
  <c r="AF61" i="1"/>
  <c r="Z64" i="1"/>
  <c r="AL66" i="1"/>
  <c r="AF69" i="1"/>
  <c r="Z72" i="1"/>
  <c r="AL74" i="1"/>
  <c r="AF77" i="1"/>
  <c r="Z80" i="1"/>
  <c r="AL82" i="1"/>
  <c r="AF85" i="1"/>
  <c r="Z88" i="1"/>
  <c r="AL90" i="1"/>
  <c r="AF93" i="1"/>
  <c r="Z96" i="1"/>
  <c r="AL98" i="1"/>
  <c r="AF101" i="1"/>
  <c r="Z104" i="1"/>
  <c r="AL106" i="1"/>
  <c r="AF109" i="1"/>
  <c r="Z112" i="1"/>
  <c r="AL114" i="1"/>
  <c r="AF117" i="1"/>
  <c r="Z120" i="1"/>
  <c r="AL122" i="1"/>
  <c r="AF125" i="1"/>
  <c r="Z128" i="1"/>
  <c r="AL130" i="1"/>
  <c r="AF133" i="1"/>
  <c r="Z136" i="1"/>
  <c r="AL138" i="1"/>
  <c r="AF141" i="1"/>
  <c r="Z30" i="1"/>
  <c r="Z38" i="1"/>
  <c r="Z44" i="1"/>
  <c r="AL46" i="1"/>
  <c r="AF49" i="1"/>
  <c r="Z52" i="1"/>
  <c r="AL54" i="1"/>
  <c r="AF57" i="1"/>
  <c r="Z60" i="1"/>
  <c r="AL62" i="1"/>
  <c r="AF65" i="1"/>
  <c r="Z68" i="1"/>
  <c r="AL70" i="1"/>
  <c r="AF73" i="1"/>
  <c r="Z76" i="1"/>
  <c r="AL78" i="1"/>
  <c r="AF81" i="1"/>
  <c r="Z84" i="1"/>
  <c r="AL86" i="1"/>
  <c r="AF89" i="1"/>
  <c r="Z92" i="1"/>
  <c r="AL94" i="1"/>
  <c r="AF97" i="1"/>
  <c r="Z100" i="1"/>
  <c r="AL102" i="1"/>
  <c r="AF105" i="1"/>
  <c r="Z108" i="1"/>
  <c r="AL110" i="1"/>
  <c r="AF113" i="1"/>
  <c r="Z116" i="1"/>
  <c r="AL118" i="1"/>
  <c r="AF121" i="1"/>
  <c r="Z124" i="1"/>
  <c r="AL126" i="1"/>
  <c r="AF129" i="1"/>
  <c r="Z132" i="1"/>
  <c r="AL134" i="1"/>
  <c r="AF137" i="1"/>
  <c r="Z140" i="1"/>
  <c r="AL142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P144" i="1"/>
  <c r="T144" i="1" s="1"/>
  <c r="P143" i="1"/>
  <c r="P142" i="1"/>
  <c r="P141" i="1"/>
  <c r="P140" i="1"/>
  <c r="T140" i="1" s="1"/>
  <c r="P139" i="1"/>
  <c r="P138" i="1"/>
  <c r="P137" i="1"/>
  <c r="P136" i="1"/>
  <c r="T136" i="1" s="1"/>
  <c r="P135" i="1"/>
  <c r="P134" i="1"/>
  <c r="P133" i="1"/>
  <c r="P132" i="1"/>
  <c r="T132" i="1" s="1"/>
  <c r="P131" i="1"/>
  <c r="P130" i="1"/>
  <c r="P129" i="1"/>
  <c r="P128" i="1"/>
  <c r="T128" i="1" s="1"/>
  <c r="P127" i="1"/>
  <c r="P126" i="1"/>
  <c r="P125" i="1"/>
  <c r="P124" i="1"/>
  <c r="T124" i="1" s="1"/>
  <c r="P123" i="1"/>
  <c r="P122" i="1"/>
  <c r="P121" i="1"/>
  <c r="P120" i="1"/>
  <c r="T120" i="1" s="1"/>
  <c r="P119" i="1"/>
  <c r="P118" i="1"/>
  <c r="P117" i="1"/>
  <c r="P116" i="1"/>
  <c r="T116" i="1" s="1"/>
  <c r="P115" i="1"/>
  <c r="P114" i="1"/>
  <c r="P113" i="1"/>
  <c r="P112" i="1"/>
  <c r="T112" i="1" s="1"/>
  <c r="P111" i="1"/>
  <c r="P110" i="1"/>
  <c r="P109" i="1"/>
  <c r="P108" i="1"/>
  <c r="T108" i="1" s="1"/>
  <c r="P107" i="1"/>
  <c r="P106" i="1"/>
  <c r="P105" i="1"/>
  <c r="P104" i="1"/>
  <c r="T104" i="1" s="1"/>
  <c r="P103" i="1"/>
  <c r="P102" i="1"/>
  <c r="P101" i="1"/>
  <c r="P100" i="1"/>
  <c r="T100" i="1" s="1"/>
  <c r="P99" i="1"/>
  <c r="P98" i="1"/>
  <c r="P97" i="1"/>
  <c r="P96" i="1"/>
  <c r="T96" i="1" s="1"/>
  <c r="P95" i="1"/>
  <c r="P94" i="1"/>
  <c r="P93" i="1"/>
  <c r="P92" i="1"/>
  <c r="T92" i="1" s="1"/>
  <c r="P91" i="1"/>
  <c r="P90" i="1"/>
  <c r="P89" i="1"/>
  <c r="P88" i="1"/>
  <c r="T88" i="1" s="1"/>
  <c r="P87" i="1"/>
  <c r="P86" i="1"/>
  <c r="P85" i="1"/>
  <c r="P84" i="1"/>
  <c r="T84" i="1" s="1"/>
  <c r="P83" i="1"/>
  <c r="P82" i="1"/>
  <c r="P81" i="1"/>
  <c r="P80" i="1"/>
  <c r="T80" i="1" s="1"/>
  <c r="P79" i="1"/>
  <c r="P78" i="1"/>
  <c r="P77" i="1"/>
  <c r="P76" i="1"/>
  <c r="T76" i="1" s="1"/>
  <c r="P75" i="1"/>
  <c r="P74" i="1"/>
  <c r="P73" i="1"/>
  <c r="P72" i="1"/>
  <c r="T72" i="1" s="1"/>
  <c r="P71" i="1"/>
  <c r="T71" i="1" s="1"/>
  <c r="P70" i="1"/>
  <c r="P69" i="1"/>
  <c r="P68" i="1"/>
  <c r="T68" i="1" s="1"/>
  <c r="P67" i="1"/>
  <c r="T67" i="1" s="1"/>
  <c r="P66" i="1"/>
  <c r="P65" i="1"/>
  <c r="P64" i="1"/>
  <c r="T64" i="1" s="1"/>
  <c r="P63" i="1"/>
  <c r="T63" i="1" s="1"/>
  <c r="P62" i="1"/>
  <c r="P61" i="1"/>
  <c r="P60" i="1"/>
  <c r="T60" i="1" s="1"/>
  <c r="P59" i="1"/>
  <c r="T59" i="1" s="1"/>
  <c r="P58" i="1"/>
  <c r="P57" i="1"/>
  <c r="P56" i="1"/>
  <c r="T56" i="1" s="1"/>
  <c r="P55" i="1"/>
  <c r="T55" i="1" s="1"/>
  <c r="P54" i="1"/>
  <c r="P53" i="1"/>
  <c r="P52" i="1"/>
  <c r="T52" i="1" s="1"/>
  <c r="P51" i="1"/>
  <c r="T51" i="1" s="1"/>
  <c r="P50" i="1"/>
  <c r="P49" i="1"/>
  <c r="P48" i="1"/>
  <c r="T48" i="1" s="1"/>
  <c r="P47" i="1"/>
  <c r="T47" i="1" s="1"/>
  <c r="P46" i="1"/>
  <c r="P45" i="1"/>
  <c r="P44" i="1"/>
  <c r="T44" i="1" s="1"/>
  <c r="P43" i="1"/>
  <c r="T43" i="1" s="1"/>
  <c r="P42" i="1"/>
  <c r="P41" i="1"/>
  <c r="P40" i="1"/>
  <c r="T40" i="1" s="1"/>
  <c r="P39" i="1"/>
  <c r="T39" i="1" s="1"/>
  <c r="P38" i="1"/>
  <c r="P37" i="1"/>
  <c r="P36" i="1"/>
  <c r="T36" i="1" s="1"/>
  <c r="P35" i="1"/>
  <c r="T35" i="1" s="1"/>
  <c r="P34" i="1"/>
  <c r="P33" i="1"/>
  <c r="P32" i="1"/>
  <c r="T32" i="1" s="1"/>
  <c r="P31" i="1"/>
  <c r="T31" i="1" s="1"/>
  <c r="P30" i="1"/>
  <c r="P29" i="1"/>
  <c r="P28" i="1"/>
  <c r="T28" i="1" s="1"/>
  <c r="P27" i="1"/>
  <c r="T27" i="1" s="1"/>
  <c r="P26" i="1"/>
  <c r="P25" i="1"/>
  <c r="P24" i="1"/>
  <c r="T24" i="1" s="1"/>
  <c r="P23" i="1"/>
  <c r="T23" i="1" s="1"/>
  <c r="P22" i="1"/>
  <c r="P21" i="1"/>
  <c r="P20" i="1"/>
  <c r="T20" i="1" s="1"/>
  <c r="P19" i="1"/>
  <c r="T19" i="1" s="1"/>
  <c r="P18" i="1"/>
  <c r="P17" i="1"/>
  <c r="P16" i="1"/>
  <c r="T16" i="1" s="1"/>
  <c r="P15" i="1"/>
  <c r="T15" i="1" s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T17" i="1" l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T141" i="1"/>
  <c r="T18" i="1"/>
  <c r="T22" i="1"/>
  <c r="T26" i="1"/>
  <c r="T30" i="1"/>
  <c r="T34" i="1"/>
  <c r="T38" i="1"/>
  <c r="T42" i="1"/>
  <c r="T46" i="1"/>
  <c r="T54" i="1"/>
  <c r="T58" i="1"/>
  <c r="T62" i="1"/>
  <c r="T66" i="1"/>
  <c r="T70" i="1"/>
  <c r="T74" i="1"/>
  <c r="T78" i="1"/>
  <c r="T82" i="1"/>
  <c r="T86" i="1"/>
  <c r="T90" i="1"/>
  <c r="T94" i="1"/>
  <c r="T98" i="1"/>
  <c r="T102" i="1"/>
  <c r="T106" i="1"/>
  <c r="T110" i="1"/>
  <c r="T114" i="1"/>
  <c r="T118" i="1"/>
  <c r="T122" i="1"/>
  <c r="T126" i="1"/>
  <c r="T130" i="1"/>
  <c r="T134" i="1"/>
  <c r="T138" i="1"/>
  <c r="T142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127" i="1"/>
  <c r="T131" i="1"/>
  <c r="T135" i="1"/>
  <c r="T139" i="1"/>
  <c r="T143" i="1"/>
  <c r="T50" i="1"/>
  <c r="N25" i="1"/>
  <c r="N29" i="1"/>
  <c r="N33" i="1"/>
  <c r="N37" i="1"/>
  <c r="N41" i="1"/>
  <c r="N45" i="1"/>
  <c r="N26" i="1"/>
  <c r="N30" i="1"/>
  <c r="N34" i="1"/>
  <c r="N38" i="1"/>
  <c r="N42" i="1"/>
  <c r="N46" i="1"/>
  <c r="N50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29" i="1"/>
  <c r="N133" i="1"/>
  <c r="N137" i="1"/>
  <c r="N141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139" i="1"/>
  <c r="N143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126" i="1"/>
  <c r="N130" i="1"/>
  <c r="N134" i="1"/>
  <c r="N138" i="1"/>
  <c r="N142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128" i="1"/>
  <c r="N132" i="1"/>
  <c r="N136" i="1"/>
  <c r="N140" i="1"/>
  <c r="N144" i="1"/>
  <c r="H144" i="1" l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 l="1"/>
</calcChain>
</file>

<file path=xl/sharedStrings.xml><?xml version="1.0" encoding="utf-8"?>
<sst xmlns="http://schemas.openxmlformats.org/spreadsheetml/2006/main" count="70" uniqueCount="27">
  <si>
    <t>発電量</t>
    <rPh sb="0" eb="2">
      <t>ハツデン</t>
    </rPh>
    <rPh sb="2" eb="3">
      <t>リョウ</t>
    </rPh>
    <phoneticPr fontId="1"/>
  </si>
  <si>
    <t>乖離度</t>
    <rPh sb="0" eb="2">
      <t>カイリ</t>
    </rPh>
    <rPh sb="2" eb="3">
      <t>ド</t>
    </rPh>
    <phoneticPr fontId="1"/>
  </si>
  <si>
    <t>年月</t>
    <rPh sb="0" eb="2">
      <t>ネンゲツ</t>
    </rPh>
    <phoneticPr fontId="1"/>
  </si>
  <si>
    <t>W/P</t>
    <phoneticPr fontId="1"/>
  </si>
  <si>
    <t>Wy/Py</t>
    <phoneticPr fontId="1"/>
  </si>
  <si>
    <t>当月
W[kWh]</t>
    <rPh sb="0" eb="2">
      <t>トウゲツ</t>
    </rPh>
    <phoneticPr fontId="1"/>
  </si>
  <si>
    <t>過去12カ月
Wy[kWh]</t>
    <rPh sb="0" eb="2">
      <t>カコ</t>
    </rPh>
    <rPh sb="5" eb="6">
      <t>ゲツ</t>
    </rPh>
    <phoneticPr fontId="1"/>
  </si>
  <si>
    <t>当月
P[kWh]</t>
    <rPh sb="0" eb="2">
      <t>トウゲツ</t>
    </rPh>
    <phoneticPr fontId="1"/>
  </si>
  <si>
    <t>過去12カ月
Py[kWh]</t>
    <rPh sb="0" eb="2">
      <t>カコ</t>
    </rPh>
    <rPh sb="5" eb="6">
      <t>ゲツ</t>
    </rPh>
    <phoneticPr fontId="1"/>
  </si>
  <si>
    <t>パネル面日射量(我孫子)</t>
    <phoneticPr fontId="1"/>
  </si>
  <si>
    <t>--</t>
  </si>
  <si>
    <t>ＡＬＰＨＡ</t>
    <phoneticPr fontId="1"/>
  </si>
  <si>
    <t>パネル面日射量(久留米)</t>
    <phoneticPr fontId="1"/>
  </si>
  <si>
    <t>マチュピチュ</t>
    <phoneticPr fontId="1"/>
  </si>
  <si>
    <t>パネル面日射量(大分)</t>
    <rPh sb="8" eb="10">
      <t>オオイタ</t>
    </rPh>
    <phoneticPr fontId="1"/>
  </si>
  <si>
    <t>パネル面日射量(我孫子)</t>
    <phoneticPr fontId="1"/>
  </si>
  <si>
    <t>パネル面日射量(前橋)</t>
    <phoneticPr fontId="1"/>
  </si>
  <si>
    <t>パネル面日射量(亘理)</t>
    <phoneticPr fontId="1"/>
  </si>
  <si>
    <t>W/P</t>
    <phoneticPr fontId="1"/>
  </si>
  <si>
    <t>Wy/Py</t>
    <phoneticPr fontId="1"/>
  </si>
  <si>
    <t>Max</t>
    <phoneticPr fontId="1"/>
  </si>
  <si>
    <t>低下率(Max)[%]</t>
    <rPh sb="0" eb="2">
      <t>テイカ</t>
    </rPh>
    <rPh sb="2" eb="3">
      <t>リツ</t>
    </rPh>
    <phoneticPr fontId="1"/>
  </si>
  <si>
    <t>さくらココ</t>
    <phoneticPr fontId="1"/>
  </si>
  <si>
    <t>低下率(First)[%]</t>
    <rPh sb="0" eb="2">
      <t>テイカ</t>
    </rPh>
    <rPh sb="2" eb="3">
      <t>リツ</t>
    </rPh>
    <phoneticPr fontId="1"/>
  </si>
  <si>
    <t>まあちゃん</t>
    <phoneticPr fontId="1"/>
  </si>
  <si>
    <t>木村発電所</t>
    <phoneticPr fontId="1"/>
  </si>
  <si>
    <t>ひまわり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</si>
</sst>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yyyy/m"/>
    <numFmt numFmtId="178" formatCode="0.0_);[Red]\(0.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別紙</a:t>
            </a:r>
            <a:r>
              <a:rPr lang="en-US" altLang="ja-JP"/>
              <a:t>(2)</a:t>
            </a:r>
            <a:r>
              <a:rPr lang="ja-JP" altLang="en-US"/>
              <a:t>出力低下率</a:t>
            </a:r>
            <a:r>
              <a:rPr lang="en-US" altLang="ja-JP"/>
              <a:t>10%</a:t>
            </a:r>
            <a:r>
              <a:rPr lang="ja-JP" altLang="en-US"/>
              <a:t>以上のシャープ製発電所のパネル面年間日射量比の推移</a:t>
            </a:r>
          </a:p>
          <a:p>
            <a:pPr>
              <a:defRPr/>
            </a:pPr>
            <a:r>
              <a:rPr lang="ja-JP" altLang="en-US" sz="1050"/>
              <a:t>パネル面年間日射量比</a:t>
            </a:r>
            <a:r>
              <a:rPr lang="en-US" altLang="ja-JP" sz="1050"/>
              <a:t>=</a:t>
            </a:r>
            <a:r>
              <a:rPr lang="ja-JP" altLang="en-US" sz="1050"/>
              <a:t>過去</a:t>
            </a:r>
            <a:r>
              <a:rPr lang="en-US" altLang="ja-JP" sz="1050"/>
              <a:t>12</a:t>
            </a:r>
            <a:r>
              <a:rPr lang="ja-JP" altLang="en-US" sz="1050"/>
              <a:t>ケ月の月間発電量実績</a:t>
            </a:r>
            <a:r>
              <a:rPr lang="en-US" altLang="ja-JP" sz="1050"/>
              <a:t>/</a:t>
            </a:r>
            <a:r>
              <a:rPr lang="ja-JP" altLang="en-US" sz="1050"/>
              <a:t>過去</a:t>
            </a:r>
            <a:r>
              <a:rPr lang="en-US" altLang="ja-JP" sz="1050"/>
              <a:t>12</a:t>
            </a:r>
            <a:r>
              <a:rPr lang="ja-JP" altLang="en-US" sz="1050"/>
              <a:t>ケ月のパネル面日射量より推定する月間発電量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データ!$O$1</c:f>
              <c:strCache>
                <c:ptCount val="1"/>
                <c:pt idx="0">
                  <c:v>マチュピチュ</c:v>
                </c:pt>
              </c:strCache>
            </c:strRef>
          </c:tx>
          <c:val>
            <c:numRef>
              <c:f>データ!$T$15:$T$144</c:f>
              <c:numCache>
                <c:formatCode>0.000_ </c:formatCode>
                <c:ptCount val="130"/>
                <c:pt idx="0">
                  <c:v>0.79565146313552393</c:v>
                </c:pt>
                <c:pt idx="1">
                  <c:v>0.79410780046869767</c:v>
                </c:pt>
                <c:pt idx="2">
                  <c:v>0.79708244550073759</c:v>
                </c:pt>
                <c:pt idx="3">
                  <c:v>0.79711554043104849</c:v>
                </c:pt>
                <c:pt idx="4">
                  <c:v>0.79429928741092637</c:v>
                </c:pt>
                <c:pt idx="5">
                  <c:v>0.79298356510745893</c:v>
                </c:pt>
                <c:pt idx="6">
                  <c:v>0.79830899308224446</c:v>
                </c:pt>
                <c:pt idx="7">
                  <c:v>0.79409063074096753</c:v>
                </c:pt>
                <c:pt idx="8">
                  <c:v>0.79693140794223827</c:v>
                </c:pt>
                <c:pt idx="9">
                  <c:v>0.7927588703837799</c:v>
                </c:pt>
                <c:pt idx="10">
                  <c:v>0.79685222967064995</c:v>
                </c:pt>
                <c:pt idx="11">
                  <c:v>0.7990314769975787</c:v>
                </c:pt>
                <c:pt idx="12">
                  <c:v>0.79813886900501074</c:v>
                </c:pt>
                <c:pt idx="13">
                  <c:v>0.79965785972248626</c:v>
                </c:pt>
                <c:pt idx="14">
                  <c:v>0.79799456862335494</c:v>
                </c:pt>
                <c:pt idx="15">
                  <c:v>0.79976525821596245</c:v>
                </c:pt>
                <c:pt idx="16">
                  <c:v>0.7965179542981502</c:v>
                </c:pt>
                <c:pt idx="17">
                  <c:v>0.80037164852667908</c:v>
                </c:pt>
                <c:pt idx="18">
                  <c:v>0.79306803594351738</c:v>
                </c:pt>
                <c:pt idx="19">
                  <c:v>0.78910286519492723</c:v>
                </c:pt>
                <c:pt idx="20">
                  <c:v>0.79207248018120047</c:v>
                </c:pt>
                <c:pt idx="21">
                  <c:v>0.78217371532514779</c:v>
                </c:pt>
                <c:pt idx="22">
                  <c:v>0.77438105489773945</c:v>
                </c:pt>
                <c:pt idx="23">
                  <c:v>0.7776936186328347</c:v>
                </c:pt>
                <c:pt idx="24">
                  <c:v>0.78299622900239974</c:v>
                </c:pt>
                <c:pt idx="25">
                  <c:v>0.78692417286686722</c:v>
                </c:pt>
                <c:pt idx="26">
                  <c:v>0.79401304090100766</c:v>
                </c:pt>
                <c:pt idx="27">
                  <c:v>0.79371698637753685</c:v>
                </c:pt>
                <c:pt idx="28">
                  <c:v>0.79590238809865588</c:v>
                </c:pt>
                <c:pt idx="29">
                  <c:v>0.79299570368441608</c:v>
                </c:pt>
                <c:pt idx="30">
                  <c:v>0.79030544488711818</c:v>
                </c:pt>
                <c:pt idx="31">
                  <c:v>0.79004687069203194</c:v>
                </c:pt>
                <c:pt idx="32">
                  <c:v>0.78125866370945385</c:v>
                </c:pt>
                <c:pt idx="33">
                  <c:v>0.78090438191236178</c:v>
                </c:pt>
                <c:pt idx="34">
                  <c:v>0.77250658898598978</c:v>
                </c:pt>
                <c:pt idx="35">
                  <c:v>0.76761347813979397</c:v>
                </c:pt>
                <c:pt idx="36">
                  <c:v>0.76092615426770793</c:v>
                </c:pt>
                <c:pt idx="37">
                  <c:v>0.7518921150405945</c:v>
                </c:pt>
                <c:pt idx="38">
                  <c:v>0.74063838607157662</c:v>
                </c:pt>
                <c:pt idx="39">
                  <c:v>0.73785871964679917</c:v>
                </c:pt>
                <c:pt idx="40">
                  <c:v>0.73314223314223315</c:v>
                </c:pt>
                <c:pt idx="41">
                  <c:v>0.73271889400921664</c:v>
                </c:pt>
                <c:pt idx="42">
                  <c:v>0.73364801078894137</c:v>
                </c:pt>
                <c:pt idx="43">
                  <c:v>0.73394375408763901</c:v>
                </c:pt>
                <c:pt idx="44">
                  <c:v>0.72787144362486833</c:v>
                </c:pt>
                <c:pt idx="45">
                  <c:v>0.72774937737580281</c:v>
                </c:pt>
                <c:pt idx="46">
                  <c:v>0.73124183006535948</c:v>
                </c:pt>
                <c:pt idx="47">
                  <c:v>0.73348074921956297</c:v>
                </c:pt>
                <c:pt idx="48">
                  <c:v>0.73259639426240297</c:v>
                </c:pt>
                <c:pt idx="49">
                  <c:v>0.7362694979682789</c:v>
                </c:pt>
                <c:pt idx="50">
                  <c:v>0.73992914315706604</c:v>
                </c:pt>
                <c:pt idx="51">
                  <c:v>0.73950795947901593</c:v>
                </c:pt>
                <c:pt idx="52">
                  <c:v>0.74361660337828994</c:v>
                </c:pt>
                <c:pt idx="53">
                  <c:v>0.73904487011283126</c:v>
                </c:pt>
                <c:pt idx="54">
                  <c:v>0.73856637400078629</c:v>
                </c:pt>
                <c:pt idx="55">
                  <c:v>0.73903828321632004</c:v>
                </c:pt>
                <c:pt idx="56">
                  <c:v>0.74640118390959231</c:v>
                </c:pt>
                <c:pt idx="57">
                  <c:v>0.74405921308920919</c:v>
                </c:pt>
                <c:pt idx="58">
                  <c:v>0.74356944994064111</c:v>
                </c:pt>
                <c:pt idx="59">
                  <c:v>0.73873155165536497</c:v>
                </c:pt>
                <c:pt idx="60">
                  <c:v>0.7386196769456681</c:v>
                </c:pt>
                <c:pt idx="61">
                  <c:v>0.73777118986659485</c:v>
                </c:pt>
                <c:pt idx="62">
                  <c:v>0.73767864298116737</c:v>
                </c:pt>
                <c:pt idx="63">
                  <c:v>0.74078047472173791</c:v>
                </c:pt>
                <c:pt idx="64">
                  <c:v>0.73590828442746004</c:v>
                </c:pt>
                <c:pt idx="65">
                  <c:v>0.73746556473829206</c:v>
                </c:pt>
                <c:pt idx="66">
                  <c:v>0.7373929590865842</c:v>
                </c:pt>
                <c:pt idx="67">
                  <c:v>0.73784839100578969</c:v>
                </c:pt>
                <c:pt idx="68">
                  <c:v>0.73642088690632379</c:v>
                </c:pt>
                <c:pt idx="69">
                  <c:v>0.73979381443298964</c:v>
                </c:pt>
                <c:pt idx="70">
                  <c:v>0.74476242640010959</c:v>
                </c:pt>
                <c:pt idx="71">
                  <c:v>0.74645987862440999</c:v>
                </c:pt>
                <c:pt idx="72">
                  <c:v>0.7461786001609011</c:v>
                </c:pt>
                <c:pt idx="73">
                  <c:v>0.74647509064052642</c:v>
                </c:pt>
                <c:pt idx="74">
                  <c:v>0.74673136541312846</c:v>
                </c:pt>
                <c:pt idx="75">
                  <c:v>0.7444518272425249</c:v>
                </c:pt>
                <c:pt idx="76">
                  <c:v>0.74689399947131907</c:v>
                </c:pt>
                <c:pt idx="77">
                  <c:v>0.74395941796822851</c:v>
                </c:pt>
                <c:pt idx="78">
                  <c:v>0.74432989690721651</c:v>
                </c:pt>
                <c:pt idx="79">
                  <c:v>0.7449134948096886</c:v>
                </c:pt>
                <c:pt idx="80">
                  <c:v>0.74750316500211</c:v>
                </c:pt>
                <c:pt idx="81">
                  <c:v>0.74617311438908984</c:v>
                </c:pt>
                <c:pt idx="82">
                  <c:v>0.74621941160296945</c:v>
                </c:pt>
                <c:pt idx="83">
                  <c:v>0.74400661339211904</c:v>
                </c:pt>
                <c:pt idx="84">
                  <c:v>0.74417952314165503</c:v>
                </c:pt>
                <c:pt idx="85">
                  <c:v>0.74702627939142463</c:v>
                </c:pt>
                <c:pt idx="86">
                  <c:v>0.75069137168141598</c:v>
                </c:pt>
                <c:pt idx="87">
                  <c:v>0.75555864369093939</c:v>
                </c:pt>
                <c:pt idx="88">
                  <c:v>0.75580586844666942</c:v>
                </c:pt>
                <c:pt idx="89">
                  <c:v>0.76290344545825961</c:v>
                </c:pt>
                <c:pt idx="90">
                  <c:v>0.76649880731513387</c:v>
                </c:pt>
                <c:pt idx="91">
                  <c:v>0.76286022084567739</c:v>
                </c:pt>
                <c:pt idx="92">
                  <c:v>0.76023786998243004</c:v>
                </c:pt>
                <c:pt idx="93">
                  <c:v>0.76129981278416692</c:v>
                </c:pt>
                <c:pt idx="94">
                  <c:v>0.76224253171463652</c:v>
                </c:pt>
                <c:pt idx="95">
                  <c:v>0.76734243552613435</c:v>
                </c:pt>
                <c:pt idx="96">
                  <c:v>0.7691675794085433</c:v>
                </c:pt>
                <c:pt idx="97">
                  <c:v>0.76920939280255662</c:v>
                </c:pt>
                <c:pt idx="98">
                  <c:v>0.7657206455203116</c:v>
                </c:pt>
                <c:pt idx="99">
                  <c:v>0.76267862146259457</c:v>
                </c:pt>
                <c:pt idx="100">
                  <c:v>0.76459750566893425</c:v>
                </c:pt>
                <c:pt idx="101">
                  <c:v>0.75719810915341645</c:v>
                </c:pt>
                <c:pt idx="102">
                  <c:v>0.74891837323334298</c:v>
                </c:pt>
                <c:pt idx="103">
                  <c:v>0.75479530489550528</c:v>
                </c:pt>
                <c:pt idx="104">
                  <c:v>0.75570314755991919</c:v>
                </c:pt>
                <c:pt idx="105">
                  <c:v>0.75510204081632648</c:v>
                </c:pt>
                <c:pt idx="106">
                  <c:v>0.75704327621260525</c:v>
                </c:pt>
                <c:pt idx="107">
                  <c:v>0.75465166594547817</c:v>
                </c:pt>
                <c:pt idx="108">
                  <c:v>0.75499787324542744</c:v>
                </c:pt>
                <c:pt idx="109">
                  <c:v>0.75331452750352612</c:v>
                </c:pt>
                <c:pt idx="110">
                  <c:v>0.75209665955934613</c:v>
                </c:pt>
                <c:pt idx="111">
                  <c:v>0.75081042988019731</c:v>
                </c:pt>
                <c:pt idx="112">
                  <c:v>0.74552766606573295</c:v>
                </c:pt>
                <c:pt idx="113">
                  <c:v>0.74722838137472281</c:v>
                </c:pt>
                <c:pt idx="114">
                  <c:v>0.74895977808599168</c:v>
                </c:pt>
                <c:pt idx="115">
                  <c:v>0.74235039263471436</c:v>
                </c:pt>
                <c:pt idx="116">
                  <c:v>0.74636992807707969</c:v>
                </c:pt>
                <c:pt idx="117">
                  <c:v>0.73957639536432662</c:v>
                </c:pt>
                <c:pt idx="118">
                  <c:v>0.72606486908948809</c:v>
                </c:pt>
                <c:pt idx="119">
                  <c:v>0.72428571428571431</c:v>
                </c:pt>
                <c:pt idx="120">
                  <c:v>0.72171617161716173</c:v>
                </c:pt>
                <c:pt idx="121">
                  <c:v>0.71898767374770522</c:v>
                </c:pt>
                <c:pt idx="122">
                  <c:v>0.71562378040848185</c:v>
                </c:pt>
                <c:pt idx="123">
                  <c:v>0.71467426499158138</c:v>
                </c:pt>
                <c:pt idx="124">
                  <c:v>0.7142105955041409</c:v>
                </c:pt>
                <c:pt idx="125">
                  <c:v>0.71350221990075735</c:v>
                </c:pt>
                <c:pt idx="126">
                  <c:v>0.71394548822439796</c:v>
                </c:pt>
                <c:pt idx="127">
                  <c:v>0.71266040481545179</c:v>
                </c:pt>
                <c:pt idx="128">
                  <c:v>0.70907660020986363</c:v>
                </c:pt>
                <c:pt idx="129">
                  <c:v>0.71117639204166105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データ!$C$1</c:f>
              <c:strCache>
                <c:ptCount val="1"/>
                <c:pt idx="0">
                  <c:v>さくらココ</c:v>
                </c:pt>
              </c:strCache>
            </c:strRef>
          </c:tx>
          <c:cat>
            <c:numRef>
              <c:f>データ!$B$15:$B$144</c:f>
              <c:numCache>
                <c:formatCode>yyyy/m</c:formatCode>
                <c:ptCount val="130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38047</c:v>
                </c:pt>
                <c:pt idx="6">
                  <c:v>38078</c:v>
                </c:pt>
                <c:pt idx="7">
                  <c:v>38108</c:v>
                </c:pt>
                <c:pt idx="8">
                  <c:v>38139</c:v>
                </c:pt>
                <c:pt idx="9">
                  <c:v>38169</c:v>
                </c:pt>
                <c:pt idx="10">
                  <c:v>38200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38353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38473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38626</c:v>
                </c:pt>
                <c:pt idx="25">
                  <c:v>38657</c:v>
                </c:pt>
                <c:pt idx="26">
                  <c:v>38687</c:v>
                </c:pt>
                <c:pt idx="27">
                  <c:v>38718</c:v>
                </c:pt>
                <c:pt idx="28">
                  <c:v>38749</c:v>
                </c:pt>
                <c:pt idx="29">
                  <c:v>38777</c:v>
                </c:pt>
                <c:pt idx="30">
                  <c:v>38808</c:v>
                </c:pt>
                <c:pt idx="31">
                  <c:v>38838</c:v>
                </c:pt>
                <c:pt idx="32">
                  <c:v>38869</c:v>
                </c:pt>
                <c:pt idx="33">
                  <c:v>38899</c:v>
                </c:pt>
                <c:pt idx="34">
                  <c:v>38930</c:v>
                </c:pt>
                <c:pt idx="35">
                  <c:v>38961</c:v>
                </c:pt>
                <c:pt idx="36">
                  <c:v>38991</c:v>
                </c:pt>
                <c:pt idx="37">
                  <c:v>39022</c:v>
                </c:pt>
                <c:pt idx="38">
                  <c:v>39052</c:v>
                </c:pt>
                <c:pt idx="39">
                  <c:v>39083</c:v>
                </c:pt>
                <c:pt idx="40">
                  <c:v>39114</c:v>
                </c:pt>
                <c:pt idx="41">
                  <c:v>39142</c:v>
                </c:pt>
                <c:pt idx="42">
                  <c:v>39173</c:v>
                </c:pt>
                <c:pt idx="43">
                  <c:v>39203</c:v>
                </c:pt>
                <c:pt idx="44">
                  <c:v>39234</c:v>
                </c:pt>
                <c:pt idx="45">
                  <c:v>39264</c:v>
                </c:pt>
                <c:pt idx="46">
                  <c:v>39295</c:v>
                </c:pt>
                <c:pt idx="47">
                  <c:v>39326</c:v>
                </c:pt>
                <c:pt idx="48">
                  <c:v>39356</c:v>
                </c:pt>
                <c:pt idx="49">
                  <c:v>39387</c:v>
                </c:pt>
                <c:pt idx="50">
                  <c:v>39417</c:v>
                </c:pt>
                <c:pt idx="51">
                  <c:v>39448</c:v>
                </c:pt>
                <c:pt idx="52">
                  <c:v>39479</c:v>
                </c:pt>
                <c:pt idx="53">
                  <c:v>39508</c:v>
                </c:pt>
                <c:pt idx="54">
                  <c:v>39539</c:v>
                </c:pt>
                <c:pt idx="55">
                  <c:v>39569</c:v>
                </c:pt>
                <c:pt idx="56">
                  <c:v>39600</c:v>
                </c:pt>
                <c:pt idx="57">
                  <c:v>39630</c:v>
                </c:pt>
                <c:pt idx="58">
                  <c:v>39661</c:v>
                </c:pt>
                <c:pt idx="59">
                  <c:v>39692</c:v>
                </c:pt>
                <c:pt idx="60">
                  <c:v>39722</c:v>
                </c:pt>
                <c:pt idx="61">
                  <c:v>39753</c:v>
                </c:pt>
                <c:pt idx="62">
                  <c:v>39783</c:v>
                </c:pt>
                <c:pt idx="63">
                  <c:v>39814</c:v>
                </c:pt>
                <c:pt idx="64">
                  <c:v>39845</c:v>
                </c:pt>
                <c:pt idx="65">
                  <c:v>39873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40026</c:v>
                </c:pt>
                <c:pt idx="71">
                  <c:v>40057</c:v>
                </c:pt>
                <c:pt idx="72">
                  <c:v>40087</c:v>
                </c:pt>
                <c:pt idx="73">
                  <c:v>40118</c:v>
                </c:pt>
                <c:pt idx="74">
                  <c:v>40148</c:v>
                </c:pt>
                <c:pt idx="75">
                  <c:v>40179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40299</c:v>
                </c:pt>
                <c:pt idx="80">
                  <c:v>40330</c:v>
                </c:pt>
                <c:pt idx="81">
                  <c:v>40360</c:v>
                </c:pt>
                <c:pt idx="82">
                  <c:v>40391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40544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40664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40817</c:v>
                </c:pt>
                <c:pt idx="97">
                  <c:v>40848</c:v>
                </c:pt>
                <c:pt idx="98">
                  <c:v>40878</c:v>
                </c:pt>
                <c:pt idx="99">
                  <c:v>40909</c:v>
                </c:pt>
                <c:pt idx="100">
                  <c:v>40940</c:v>
                </c:pt>
                <c:pt idx="101">
                  <c:v>40969</c:v>
                </c:pt>
                <c:pt idx="102">
                  <c:v>41000</c:v>
                </c:pt>
                <c:pt idx="103">
                  <c:v>41030</c:v>
                </c:pt>
                <c:pt idx="104">
                  <c:v>41061</c:v>
                </c:pt>
                <c:pt idx="105">
                  <c:v>41091</c:v>
                </c:pt>
                <c:pt idx="106">
                  <c:v>41122</c:v>
                </c:pt>
                <c:pt idx="107">
                  <c:v>41153</c:v>
                </c:pt>
                <c:pt idx="108">
                  <c:v>41183</c:v>
                </c:pt>
                <c:pt idx="109">
                  <c:v>41214</c:v>
                </c:pt>
                <c:pt idx="110">
                  <c:v>41244</c:v>
                </c:pt>
                <c:pt idx="111">
                  <c:v>41275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41426</c:v>
                </c:pt>
                <c:pt idx="117">
                  <c:v>41456</c:v>
                </c:pt>
                <c:pt idx="118">
                  <c:v>41487</c:v>
                </c:pt>
                <c:pt idx="119">
                  <c:v>41518</c:v>
                </c:pt>
                <c:pt idx="120">
                  <c:v>41548</c:v>
                </c:pt>
                <c:pt idx="121">
                  <c:v>41579</c:v>
                </c:pt>
                <c:pt idx="122">
                  <c:v>41609</c:v>
                </c:pt>
                <c:pt idx="123">
                  <c:v>41640</c:v>
                </c:pt>
                <c:pt idx="124">
                  <c:v>41671</c:v>
                </c:pt>
                <c:pt idx="125">
                  <c:v>41699</c:v>
                </c:pt>
                <c:pt idx="126">
                  <c:v>41730</c:v>
                </c:pt>
                <c:pt idx="127">
                  <c:v>41760</c:v>
                </c:pt>
                <c:pt idx="128">
                  <c:v>41791</c:v>
                </c:pt>
                <c:pt idx="129">
                  <c:v>41821</c:v>
                </c:pt>
              </c:numCache>
            </c:numRef>
          </c:cat>
          <c:val>
            <c:numRef>
              <c:f>データ!$H$15:$H$144</c:f>
              <c:numCache>
                <c:formatCode>0.000_ </c:formatCode>
                <c:ptCount val="130"/>
                <c:pt idx="5">
                  <c:v>0.75174302788844627</c:v>
                </c:pt>
                <c:pt idx="6">
                  <c:v>0.75566934893928306</c:v>
                </c:pt>
                <c:pt idx="7">
                  <c:v>0.74842919284678588</c:v>
                </c:pt>
                <c:pt idx="8">
                  <c:v>0.74928909952606637</c:v>
                </c:pt>
                <c:pt idx="9">
                  <c:v>0.75197829527470039</c:v>
                </c:pt>
                <c:pt idx="10">
                  <c:v>0.75567423230974629</c:v>
                </c:pt>
                <c:pt idx="11">
                  <c:v>0.75563490292345459</c:v>
                </c:pt>
                <c:pt idx="12">
                  <c:v>0.75118536915782341</c:v>
                </c:pt>
                <c:pt idx="13">
                  <c:v>0.75183129855715869</c:v>
                </c:pt>
                <c:pt idx="14">
                  <c:v>0.75022281639928701</c:v>
                </c:pt>
                <c:pt idx="15">
                  <c:v>0.75128262324336381</c:v>
                </c:pt>
                <c:pt idx="16">
                  <c:v>0.75192743764172332</c:v>
                </c:pt>
                <c:pt idx="17">
                  <c:v>0.75398270368684572</c:v>
                </c:pt>
                <c:pt idx="18">
                  <c:v>0.75554539217928196</c:v>
                </c:pt>
                <c:pt idx="19">
                  <c:v>0.76170986812187358</c:v>
                </c:pt>
                <c:pt idx="20">
                  <c:v>0.76499189627228525</c:v>
                </c:pt>
                <c:pt idx="21">
                  <c:v>0.76538461538461533</c:v>
                </c:pt>
                <c:pt idx="22">
                  <c:v>0.7676039413602499</c:v>
                </c:pt>
                <c:pt idx="23">
                  <c:v>0.7687140115163148</c:v>
                </c:pt>
                <c:pt idx="24">
                  <c:v>0.76806722689075635</c:v>
                </c:pt>
                <c:pt idx="25">
                  <c:v>0.77173396674584327</c:v>
                </c:pt>
                <c:pt idx="26">
                  <c:v>0.77853292711506916</c:v>
                </c:pt>
                <c:pt idx="27">
                  <c:v>0.77216981132075468</c:v>
                </c:pt>
                <c:pt idx="28">
                  <c:v>0.7691390412592416</c:v>
                </c:pt>
                <c:pt idx="29">
                  <c:v>0.77092719943087507</c:v>
                </c:pt>
                <c:pt idx="30">
                  <c:v>0.77224112785610111</c:v>
                </c:pt>
                <c:pt idx="31">
                  <c:v>0.76834071885770561</c:v>
                </c:pt>
                <c:pt idx="32">
                  <c:v>0.76556685685934012</c:v>
                </c:pt>
                <c:pt idx="33">
                  <c:v>0.7661453077699294</c:v>
                </c:pt>
                <c:pt idx="34">
                  <c:v>0.76406210231611094</c:v>
                </c:pt>
                <c:pt idx="35">
                  <c:v>0.76464516129032256</c:v>
                </c:pt>
                <c:pt idx="36">
                  <c:v>0.76714068054850182</c:v>
                </c:pt>
                <c:pt idx="37">
                  <c:v>0.7646755921730175</c:v>
                </c:pt>
                <c:pt idx="38">
                  <c:v>0.75492513790386129</c:v>
                </c:pt>
                <c:pt idx="39">
                  <c:v>0.75529965977492808</c:v>
                </c:pt>
                <c:pt idx="40">
                  <c:v>0.75801898896587117</c:v>
                </c:pt>
                <c:pt idx="41">
                  <c:v>0.75773855205935026</c:v>
                </c:pt>
                <c:pt idx="42">
                  <c:v>0.75928297055057614</c:v>
                </c:pt>
                <c:pt idx="43">
                  <c:v>0.76052104208416837</c:v>
                </c:pt>
                <c:pt idx="44">
                  <c:v>0.7590975254730713</c:v>
                </c:pt>
                <c:pt idx="45">
                  <c:v>0.7548759932578859</c:v>
                </c:pt>
                <c:pt idx="46">
                  <c:v>0.75431136309945668</c:v>
                </c:pt>
                <c:pt idx="47">
                  <c:v>0.75588512241054617</c:v>
                </c:pt>
                <c:pt idx="48">
                  <c:v>0.75633435946009941</c:v>
                </c:pt>
                <c:pt idx="49">
                  <c:v>0.75717334598055486</c:v>
                </c:pt>
                <c:pt idx="50">
                  <c:v>0.76020769412320033</c:v>
                </c:pt>
                <c:pt idx="51">
                  <c:v>0.76058670451857113</c:v>
                </c:pt>
                <c:pt idx="52">
                  <c:v>0.76402911481568447</c:v>
                </c:pt>
                <c:pt idx="53">
                  <c:v>0.7625916292267676</c:v>
                </c:pt>
                <c:pt idx="54">
                  <c:v>0.76079263977353151</c:v>
                </c:pt>
                <c:pt idx="55">
                  <c:v>0.76359680928208851</c:v>
                </c:pt>
                <c:pt idx="56">
                  <c:v>0.76591528362645533</c:v>
                </c:pt>
                <c:pt idx="57">
                  <c:v>0.7701232777374909</c:v>
                </c:pt>
                <c:pt idx="58">
                  <c:v>0.77083333333333337</c:v>
                </c:pt>
                <c:pt idx="59">
                  <c:v>0.77030047181524708</c:v>
                </c:pt>
                <c:pt idx="60">
                  <c:v>0.77081779766343528</c:v>
                </c:pt>
                <c:pt idx="61">
                  <c:v>0.77030742314421397</c:v>
                </c:pt>
                <c:pt idx="62">
                  <c:v>0.77143569292123626</c:v>
                </c:pt>
                <c:pt idx="63">
                  <c:v>0.7730460921843687</c:v>
                </c:pt>
                <c:pt idx="64">
                  <c:v>0.76725686425455475</c:v>
                </c:pt>
                <c:pt idx="65">
                  <c:v>0.76399589111453514</c:v>
                </c:pt>
                <c:pt idx="66">
                  <c:v>0.76452830188679244</c:v>
                </c:pt>
                <c:pt idx="67">
                  <c:v>0.76017986510117408</c:v>
                </c:pt>
                <c:pt idx="68">
                  <c:v>0.75945878226008523</c:v>
                </c:pt>
                <c:pt idx="69">
                  <c:v>0.7598364844149208</c:v>
                </c:pt>
                <c:pt idx="70">
                  <c:v>0.7640449438202247</c:v>
                </c:pt>
                <c:pt idx="71">
                  <c:v>0.76397357723577231</c:v>
                </c:pt>
                <c:pt idx="72">
                  <c:v>0.76314459049544991</c:v>
                </c:pt>
                <c:pt idx="73">
                  <c:v>0.76231589639410868</c:v>
                </c:pt>
                <c:pt idx="74">
                  <c:v>0.76022352044704089</c:v>
                </c:pt>
                <c:pt idx="75">
                  <c:v>0.76207155366524892</c:v>
                </c:pt>
                <c:pt idx="76">
                  <c:v>0.75774364140015105</c:v>
                </c:pt>
                <c:pt idx="77">
                  <c:v>0.75797804442175132</c:v>
                </c:pt>
                <c:pt idx="78">
                  <c:v>0.7568915725912313</c:v>
                </c:pt>
                <c:pt idx="79">
                  <c:v>0.75796838559212232</c:v>
                </c:pt>
                <c:pt idx="80">
                  <c:v>0.75947114162217133</c:v>
                </c:pt>
                <c:pt idx="81">
                  <c:v>0.754590570719603</c:v>
                </c:pt>
                <c:pt idx="82">
                  <c:v>0.74783027965284476</c:v>
                </c:pt>
                <c:pt idx="83">
                  <c:v>0.73723150357995226</c:v>
                </c:pt>
                <c:pt idx="84">
                  <c:v>0.73600386100386095</c:v>
                </c:pt>
                <c:pt idx="85">
                  <c:v>0.73625059780009561</c:v>
                </c:pt>
                <c:pt idx="86">
                  <c:v>0.73580422903302445</c:v>
                </c:pt>
                <c:pt idx="87">
                  <c:v>0.73455485083392058</c:v>
                </c:pt>
                <c:pt idx="88">
                  <c:v>0.73629182156133832</c:v>
                </c:pt>
                <c:pt idx="89">
                  <c:v>0.73997734994337483</c:v>
                </c:pt>
                <c:pt idx="90">
                  <c:v>0.73918829008649367</c:v>
                </c:pt>
                <c:pt idx="91">
                  <c:v>0.739404869251578</c:v>
                </c:pt>
                <c:pt idx="92">
                  <c:v>0.73532770038821649</c:v>
                </c:pt>
                <c:pt idx="93">
                  <c:v>0.73709566414315209</c:v>
                </c:pt>
                <c:pt idx="94">
                  <c:v>0.73395565927654605</c:v>
                </c:pt>
                <c:pt idx="95">
                  <c:v>0.73912031649988363</c:v>
                </c:pt>
                <c:pt idx="96">
                  <c:v>0.73656407900780896</c:v>
                </c:pt>
                <c:pt idx="97">
                  <c:v>0.73661227304068033</c:v>
                </c:pt>
                <c:pt idx="98">
                  <c:v>0.73437860272077471</c:v>
                </c:pt>
                <c:pt idx="99">
                  <c:v>0.72978673541129602</c:v>
                </c:pt>
                <c:pt idx="100">
                  <c:v>0.72850784727102369</c:v>
                </c:pt>
                <c:pt idx="101">
                  <c:v>0.7227011494252874</c:v>
                </c:pt>
                <c:pt idx="102">
                  <c:v>0.72347657198349113</c:v>
                </c:pt>
                <c:pt idx="103">
                  <c:v>0.72135852666826117</c:v>
                </c:pt>
                <c:pt idx="104">
                  <c:v>0.72127659574468084</c:v>
                </c:pt>
                <c:pt idx="105">
                  <c:v>0.71813031161473084</c:v>
                </c:pt>
                <c:pt idx="106">
                  <c:v>0.72013017201301721</c:v>
                </c:pt>
                <c:pt idx="107">
                  <c:v>0.7179967236133864</c:v>
                </c:pt>
                <c:pt idx="108">
                  <c:v>0.71711753731343286</c:v>
                </c:pt>
                <c:pt idx="109">
                  <c:v>0.71415270018621979</c:v>
                </c:pt>
                <c:pt idx="110">
                  <c:v>0.7128805620608899</c:v>
                </c:pt>
                <c:pt idx="111">
                  <c:v>0.71205772811918067</c:v>
                </c:pt>
                <c:pt idx="112">
                  <c:v>0.71207215541165592</c:v>
                </c:pt>
                <c:pt idx="113">
                  <c:v>0.70541219456496917</c:v>
                </c:pt>
                <c:pt idx="114">
                  <c:v>0.70199727644121657</c:v>
                </c:pt>
                <c:pt idx="115">
                  <c:v>0.69915064818953954</c:v>
                </c:pt>
                <c:pt idx="116">
                  <c:v>0.69630796938316075</c:v>
                </c:pt>
                <c:pt idx="117">
                  <c:v>0.69449458483754511</c:v>
                </c:pt>
                <c:pt idx="118">
                  <c:v>0.68663802848745192</c:v>
                </c:pt>
                <c:pt idx="119">
                  <c:v>0.68741511996378457</c:v>
                </c:pt>
                <c:pt idx="120">
                  <c:v>0.68506642235455795</c:v>
                </c:pt>
                <c:pt idx="121">
                  <c:v>0.683037744429286</c:v>
                </c:pt>
                <c:pt idx="122">
                  <c:v>0.68037045403207586</c:v>
                </c:pt>
                <c:pt idx="123">
                  <c:v>0.67470694319206492</c:v>
                </c:pt>
                <c:pt idx="124">
                  <c:v>0.6690124858115778</c:v>
                </c:pt>
                <c:pt idx="125">
                  <c:v>0.66719457013574657</c:v>
                </c:pt>
                <c:pt idx="126">
                  <c:v>0.65965540389348842</c:v>
                </c:pt>
                <c:pt idx="127">
                  <c:v>0.65240882485366947</c:v>
                </c:pt>
                <c:pt idx="128">
                  <c:v>0.64660978895374943</c:v>
                </c:pt>
                <c:pt idx="129">
                  <c:v>0.64027653880463875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データ!$I$1</c:f>
              <c:strCache>
                <c:ptCount val="1"/>
                <c:pt idx="0">
                  <c:v>ＡＬＰＨＡ</c:v>
                </c:pt>
              </c:strCache>
            </c:strRef>
          </c:tx>
          <c:cat>
            <c:numRef>
              <c:f>データ!$B$15:$B$144</c:f>
              <c:numCache>
                <c:formatCode>yyyy/m</c:formatCode>
                <c:ptCount val="130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38047</c:v>
                </c:pt>
                <c:pt idx="6">
                  <c:v>38078</c:v>
                </c:pt>
                <c:pt idx="7">
                  <c:v>38108</c:v>
                </c:pt>
                <c:pt idx="8">
                  <c:v>38139</c:v>
                </c:pt>
                <c:pt idx="9">
                  <c:v>38169</c:v>
                </c:pt>
                <c:pt idx="10">
                  <c:v>38200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38353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38473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38626</c:v>
                </c:pt>
                <c:pt idx="25">
                  <c:v>38657</c:v>
                </c:pt>
                <c:pt idx="26">
                  <c:v>38687</c:v>
                </c:pt>
                <c:pt idx="27">
                  <c:v>38718</c:v>
                </c:pt>
                <c:pt idx="28">
                  <c:v>38749</c:v>
                </c:pt>
                <c:pt idx="29">
                  <c:v>38777</c:v>
                </c:pt>
                <c:pt idx="30">
                  <c:v>38808</c:v>
                </c:pt>
                <c:pt idx="31">
                  <c:v>38838</c:v>
                </c:pt>
                <c:pt idx="32">
                  <c:v>38869</c:v>
                </c:pt>
                <c:pt idx="33">
                  <c:v>38899</c:v>
                </c:pt>
                <c:pt idx="34">
                  <c:v>38930</c:v>
                </c:pt>
                <c:pt idx="35">
                  <c:v>38961</c:v>
                </c:pt>
                <c:pt idx="36">
                  <c:v>38991</c:v>
                </c:pt>
                <c:pt idx="37">
                  <c:v>39022</c:v>
                </c:pt>
                <c:pt idx="38">
                  <c:v>39052</c:v>
                </c:pt>
                <c:pt idx="39">
                  <c:v>39083</c:v>
                </c:pt>
                <c:pt idx="40">
                  <c:v>39114</c:v>
                </c:pt>
                <c:pt idx="41">
                  <c:v>39142</c:v>
                </c:pt>
                <c:pt idx="42">
                  <c:v>39173</c:v>
                </c:pt>
                <c:pt idx="43">
                  <c:v>39203</c:v>
                </c:pt>
                <c:pt idx="44">
                  <c:v>39234</c:v>
                </c:pt>
                <c:pt idx="45">
                  <c:v>39264</c:v>
                </c:pt>
                <c:pt idx="46">
                  <c:v>39295</c:v>
                </c:pt>
                <c:pt idx="47">
                  <c:v>39326</c:v>
                </c:pt>
                <c:pt idx="48">
                  <c:v>39356</c:v>
                </c:pt>
                <c:pt idx="49">
                  <c:v>39387</c:v>
                </c:pt>
                <c:pt idx="50">
                  <c:v>39417</c:v>
                </c:pt>
                <c:pt idx="51">
                  <c:v>39448</c:v>
                </c:pt>
                <c:pt idx="52">
                  <c:v>39479</c:v>
                </c:pt>
                <c:pt idx="53">
                  <c:v>39508</c:v>
                </c:pt>
                <c:pt idx="54">
                  <c:v>39539</c:v>
                </c:pt>
                <c:pt idx="55">
                  <c:v>39569</c:v>
                </c:pt>
                <c:pt idx="56">
                  <c:v>39600</c:v>
                </c:pt>
                <c:pt idx="57">
                  <c:v>39630</c:v>
                </c:pt>
                <c:pt idx="58">
                  <c:v>39661</c:v>
                </c:pt>
                <c:pt idx="59">
                  <c:v>39692</c:v>
                </c:pt>
                <c:pt idx="60">
                  <c:v>39722</c:v>
                </c:pt>
                <c:pt idx="61">
                  <c:v>39753</c:v>
                </c:pt>
                <c:pt idx="62">
                  <c:v>39783</c:v>
                </c:pt>
                <c:pt idx="63">
                  <c:v>39814</c:v>
                </c:pt>
                <c:pt idx="64">
                  <c:v>39845</c:v>
                </c:pt>
                <c:pt idx="65">
                  <c:v>39873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40026</c:v>
                </c:pt>
                <c:pt idx="71">
                  <c:v>40057</c:v>
                </c:pt>
                <c:pt idx="72">
                  <c:v>40087</c:v>
                </c:pt>
                <c:pt idx="73">
                  <c:v>40118</c:v>
                </c:pt>
                <c:pt idx="74">
                  <c:v>40148</c:v>
                </c:pt>
                <c:pt idx="75">
                  <c:v>40179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40299</c:v>
                </c:pt>
                <c:pt idx="80">
                  <c:v>40330</c:v>
                </c:pt>
                <c:pt idx="81">
                  <c:v>40360</c:v>
                </c:pt>
                <c:pt idx="82">
                  <c:v>40391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40544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40664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40817</c:v>
                </c:pt>
                <c:pt idx="97">
                  <c:v>40848</c:v>
                </c:pt>
                <c:pt idx="98">
                  <c:v>40878</c:v>
                </c:pt>
                <c:pt idx="99">
                  <c:v>40909</c:v>
                </c:pt>
                <c:pt idx="100">
                  <c:v>40940</c:v>
                </c:pt>
                <c:pt idx="101">
                  <c:v>40969</c:v>
                </c:pt>
                <c:pt idx="102">
                  <c:v>41000</c:v>
                </c:pt>
                <c:pt idx="103">
                  <c:v>41030</c:v>
                </c:pt>
                <c:pt idx="104">
                  <c:v>41061</c:v>
                </c:pt>
                <c:pt idx="105">
                  <c:v>41091</c:v>
                </c:pt>
                <c:pt idx="106">
                  <c:v>41122</c:v>
                </c:pt>
                <c:pt idx="107">
                  <c:v>41153</c:v>
                </c:pt>
                <c:pt idx="108">
                  <c:v>41183</c:v>
                </c:pt>
                <c:pt idx="109">
                  <c:v>41214</c:v>
                </c:pt>
                <c:pt idx="110">
                  <c:v>41244</c:v>
                </c:pt>
                <c:pt idx="111">
                  <c:v>41275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41426</c:v>
                </c:pt>
                <c:pt idx="117">
                  <c:v>41456</c:v>
                </c:pt>
                <c:pt idx="118">
                  <c:v>41487</c:v>
                </c:pt>
                <c:pt idx="119">
                  <c:v>41518</c:v>
                </c:pt>
                <c:pt idx="120">
                  <c:v>41548</c:v>
                </c:pt>
                <c:pt idx="121">
                  <c:v>41579</c:v>
                </c:pt>
                <c:pt idx="122">
                  <c:v>41609</c:v>
                </c:pt>
                <c:pt idx="123">
                  <c:v>41640</c:v>
                </c:pt>
                <c:pt idx="124">
                  <c:v>41671</c:v>
                </c:pt>
                <c:pt idx="125">
                  <c:v>41699</c:v>
                </c:pt>
                <c:pt idx="126">
                  <c:v>41730</c:v>
                </c:pt>
                <c:pt idx="127">
                  <c:v>41760</c:v>
                </c:pt>
                <c:pt idx="128">
                  <c:v>41791</c:v>
                </c:pt>
                <c:pt idx="129">
                  <c:v>41821</c:v>
                </c:pt>
              </c:numCache>
            </c:numRef>
          </c:cat>
          <c:val>
            <c:numRef>
              <c:f>データ!$N$15:$N$144</c:f>
              <c:numCache>
                <c:formatCode>General</c:formatCode>
                <c:ptCount val="130"/>
                <c:pt idx="8" formatCode="0.000_ ">
                  <c:v>0.69506172839506175</c:v>
                </c:pt>
                <c:pt idx="9" formatCode="0.000_ ">
                  <c:v>0.69425823375109297</c:v>
                </c:pt>
                <c:pt idx="10" formatCode="0.000_ ">
                  <c:v>0.69091967403958088</c:v>
                </c:pt>
                <c:pt idx="11" formatCode="0.000_ ">
                  <c:v>0.68571000149947514</c:v>
                </c:pt>
                <c:pt idx="12" formatCode="0.000_ ">
                  <c:v>0.67978642257818456</c:v>
                </c:pt>
                <c:pt idx="13" formatCode="0.000_ ">
                  <c:v>0.68007175960532218</c:v>
                </c:pt>
                <c:pt idx="14" formatCode="0.000_ ">
                  <c:v>0.67804154302670627</c:v>
                </c:pt>
                <c:pt idx="15" formatCode="0.000_ ">
                  <c:v>0.6815995189416717</c:v>
                </c:pt>
                <c:pt idx="16" formatCode="0.000_ ">
                  <c:v>0.67821401077752119</c:v>
                </c:pt>
                <c:pt idx="17" formatCode="0.000_ ">
                  <c:v>0.68191687344913154</c:v>
                </c:pt>
                <c:pt idx="18" formatCode="0.000_ ">
                  <c:v>0.68642358417377813</c:v>
                </c:pt>
                <c:pt idx="19" formatCode="0.000_ ">
                  <c:v>0.6894279724468404</c:v>
                </c:pt>
                <c:pt idx="20" formatCode="0.000_ ">
                  <c:v>0.69667465548232477</c:v>
                </c:pt>
                <c:pt idx="21" formatCode="0.000_ ">
                  <c:v>0.69107306634056864</c:v>
                </c:pt>
                <c:pt idx="22" formatCode="0.000_ ">
                  <c:v>0.69306930693069302</c:v>
                </c:pt>
                <c:pt idx="23" formatCode="0.000_ ">
                  <c:v>0.69575612671846987</c:v>
                </c:pt>
                <c:pt idx="24" formatCode="0.000_ ">
                  <c:v>0.69950738916256161</c:v>
                </c:pt>
                <c:pt idx="25" formatCode="0.000_ ">
                  <c:v>0.69781698564593297</c:v>
                </c:pt>
                <c:pt idx="26" formatCode="0.000_ ">
                  <c:v>0.69915254237288138</c:v>
                </c:pt>
                <c:pt idx="27" formatCode="0.000_ ">
                  <c:v>0.69385307346326841</c:v>
                </c:pt>
                <c:pt idx="28" formatCode="0.000_ ">
                  <c:v>0.69650557620817843</c:v>
                </c:pt>
                <c:pt idx="29" formatCode="0.000_ ">
                  <c:v>0.69466666666666665</c:v>
                </c:pt>
                <c:pt idx="30" formatCode="0.000_ ">
                  <c:v>0.69092284417549166</c:v>
                </c:pt>
                <c:pt idx="31" formatCode="0.000_ ">
                  <c:v>0.69364705882352939</c:v>
                </c:pt>
                <c:pt idx="32" formatCode="0.000_ ">
                  <c:v>0.68955650929899859</c:v>
                </c:pt>
                <c:pt idx="33" formatCode="0.000_ ">
                  <c:v>0.69208494208494209</c:v>
                </c:pt>
                <c:pt idx="34" formatCode="0.000_ ">
                  <c:v>0.6899696048632219</c:v>
                </c:pt>
                <c:pt idx="35" formatCode="0.000_ ">
                  <c:v>0.68879268879268885</c:v>
                </c:pt>
                <c:pt idx="36" formatCode="0.000_ ">
                  <c:v>0.6871738099003637</c:v>
                </c:pt>
                <c:pt idx="37" formatCode="0.000_ ">
                  <c:v>0.69064516129032261</c:v>
                </c:pt>
                <c:pt idx="38" formatCode="0.000_ ">
                  <c:v>0.68938906752411577</c:v>
                </c:pt>
                <c:pt idx="39" formatCode="0.000_ ">
                  <c:v>0.69096209912536444</c:v>
                </c:pt>
                <c:pt idx="40" formatCode="0.000_ ">
                  <c:v>0.68912415784408088</c:v>
                </c:pt>
                <c:pt idx="41" formatCode="0.000_ ">
                  <c:v>0.6922462030375699</c:v>
                </c:pt>
                <c:pt idx="42" formatCode="0.000_ ">
                  <c:v>0.69723458359821999</c:v>
                </c:pt>
                <c:pt idx="43" formatCode="0.000_ ">
                  <c:v>0.69628482972136219</c:v>
                </c:pt>
                <c:pt idx="44" formatCode="0.000_ ">
                  <c:v>0.69329816940738442</c:v>
                </c:pt>
                <c:pt idx="45" formatCode="0.000_ ">
                  <c:v>0.6938394523957685</c:v>
                </c:pt>
                <c:pt idx="46" formatCode="0.000_ ">
                  <c:v>0.69658719027582983</c:v>
                </c:pt>
                <c:pt idx="47" formatCode="0.000_ ">
                  <c:v>0.70138134409436603</c:v>
                </c:pt>
                <c:pt idx="48" formatCode="0.000_ ">
                  <c:v>0.70358204285937742</c:v>
                </c:pt>
                <c:pt idx="49" formatCode="0.000_ ">
                  <c:v>0.70385208012326661</c:v>
                </c:pt>
                <c:pt idx="50" formatCode="0.000_ ">
                  <c:v>0.70393822393822392</c:v>
                </c:pt>
                <c:pt idx="51" formatCode="0.000_ ">
                  <c:v>0.70344721452754688</c:v>
                </c:pt>
                <c:pt idx="52" formatCode="0.000_ ">
                  <c:v>0.70732454796199817</c:v>
                </c:pt>
                <c:pt idx="53" formatCode="0.000_ ">
                  <c:v>0.70492557925425814</c:v>
                </c:pt>
                <c:pt idx="54" formatCode="0.000_ ">
                  <c:v>0.7024831391784182</c:v>
                </c:pt>
                <c:pt idx="55" formatCode="0.000_ ">
                  <c:v>0.70314426633785454</c:v>
                </c:pt>
                <c:pt idx="56" formatCode="0.000_ ">
                  <c:v>0.70522038136917786</c:v>
                </c:pt>
                <c:pt idx="57" formatCode="0.000_ ">
                  <c:v>0.71053430479659985</c:v>
                </c:pt>
                <c:pt idx="58" formatCode="0.000_ ">
                  <c:v>0.71331897877576134</c:v>
                </c:pt>
                <c:pt idx="59" formatCode="0.000_ ">
                  <c:v>0.71251956181533649</c:v>
                </c:pt>
                <c:pt idx="60" formatCode="0.000_ ">
                  <c:v>0.71215959468017731</c:v>
                </c:pt>
                <c:pt idx="61" formatCode="0.000_ ">
                  <c:v>0.7140774339867163</c:v>
                </c:pt>
                <c:pt idx="62" formatCode="0.000_ ">
                  <c:v>0.70851370851370854</c:v>
                </c:pt>
                <c:pt idx="63" formatCode="0.000_ ">
                  <c:v>0.71071313326879637</c:v>
                </c:pt>
                <c:pt idx="64" formatCode="0.000_ ">
                  <c:v>0.70747740345110932</c:v>
                </c:pt>
                <c:pt idx="65" formatCode="0.000_ ">
                  <c:v>0.70618301731244848</c:v>
                </c:pt>
                <c:pt idx="66" formatCode="0.000_ ">
                  <c:v>0.70687122572221317</c:v>
                </c:pt>
                <c:pt idx="67" formatCode="0.000_ ">
                  <c:v>0.70714168981859782</c:v>
                </c:pt>
                <c:pt idx="68" formatCode="0.000_ ">
                  <c:v>0.70438946528332003</c:v>
                </c:pt>
                <c:pt idx="69" formatCode="0.000_ ">
                  <c:v>0.70326212949163769</c:v>
                </c:pt>
                <c:pt idx="70" formatCode="0.000_ ">
                  <c:v>0.69993487463366977</c:v>
                </c:pt>
                <c:pt idx="71" formatCode="0.000_ ">
                  <c:v>0.69784980744544289</c:v>
                </c:pt>
                <c:pt idx="72" formatCode="0.000_ ">
                  <c:v>0.69736842105263153</c:v>
                </c:pt>
                <c:pt idx="73" formatCode="0.000_ ">
                  <c:v>0.69364623243933587</c:v>
                </c:pt>
                <c:pt idx="74" formatCode="0.000_ ">
                  <c:v>0.69921056871274367</c:v>
                </c:pt>
                <c:pt idx="75" formatCode="0.000_ ">
                  <c:v>0.69762625458021343</c:v>
                </c:pt>
                <c:pt idx="76" formatCode="0.000_ ">
                  <c:v>0.70042932103673083</c:v>
                </c:pt>
                <c:pt idx="77" formatCode="0.000_ ">
                  <c:v>0.69945001617599478</c:v>
                </c:pt>
                <c:pt idx="78" formatCode="0.000_ ">
                  <c:v>0.69945535566925232</c:v>
                </c:pt>
                <c:pt idx="79" formatCode="0.000_ ">
                  <c:v>0.69778219132737507</c:v>
                </c:pt>
                <c:pt idx="80" formatCode="0.000_ ">
                  <c:v>0.69828456104944503</c:v>
                </c:pt>
                <c:pt idx="81" formatCode="0.000_ ">
                  <c:v>0.69597739361702127</c:v>
                </c:pt>
                <c:pt idx="82" formatCode="0.000_ ">
                  <c:v>0.69488977955911824</c:v>
                </c:pt>
                <c:pt idx="83" formatCode="0.000_ ">
                  <c:v>0.69232061838346493</c:v>
                </c:pt>
                <c:pt idx="84" formatCode="0.000_ ">
                  <c:v>0.69154905628294505</c:v>
                </c:pt>
                <c:pt idx="85" formatCode="0.000_ ">
                  <c:v>0.6921030756442228</c:v>
                </c:pt>
                <c:pt idx="86" formatCode="0.000_ ">
                  <c:v>0.69114219114219111</c:v>
                </c:pt>
                <c:pt idx="87" formatCode="0.000_ ">
                  <c:v>0.69282473533859856</c:v>
                </c:pt>
                <c:pt idx="88" formatCode="0.000_ ">
                  <c:v>0.68803204807210816</c:v>
                </c:pt>
                <c:pt idx="89" formatCode="0.000_ ">
                  <c:v>0.69027845627747919</c:v>
                </c:pt>
                <c:pt idx="90" formatCode="0.000_ ">
                  <c:v>0.68942199323780384</c:v>
                </c:pt>
                <c:pt idx="91" formatCode="0.000_ ">
                  <c:v>0.68957579743505426</c:v>
                </c:pt>
                <c:pt idx="92" formatCode="0.000_ ">
                  <c:v>0.68799603174603174</c:v>
                </c:pt>
                <c:pt idx="93" formatCode="0.000_ ">
                  <c:v>0.68325718015665793</c:v>
                </c:pt>
                <c:pt idx="94" formatCode="0.000_ ">
                  <c:v>0.68204283360790774</c:v>
                </c:pt>
                <c:pt idx="95" formatCode="0.000_ ">
                  <c:v>0.67928583236898665</c:v>
                </c:pt>
                <c:pt idx="96" formatCode="0.000_ ">
                  <c:v>0.67701659273862325</c:v>
                </c:pt>
                <c:pt idx="97" formatCode="0.000_ ">
                  <c:v>0.67469879518072284</c:v>
                </c:pt>
                <c:pt idx="98" formatCode="0.000_ ">
                  <c:v>0.67478725179375942</c:v>
                </c:pt>
                <c:pt idx="99" formatCode="0.000_ ">
                  <c:v>0.67387687188019962</c:v>
                </c:pt>
                <c:pt idx="100" formatCode="0.000_ ">
                  <c:v>0.67128612472536764</c:v>
                </c:pt>
                <c:pt idx="101" formatCode="0.000_ ">
                  <c:v>0.66346977222127079</c:v>
                </c:pt>
                <c:pt idx="102" formatCode="0.000_ ">
                  <c:v>0.65741056218057925</c:v>
                </c:pt>
                <c:pt idx="103" formatCode="0.000_ ">
                  <c:v>0.65514927876551488</c:v>
                </c:pt>
                <c:pt idx="104" formatCode="0.000_ ">
                  <c:v>0.65235619654536303</c:v>
                </c:pt>
                <c:pt idx="105" formatCode="0.000_ ">
                  <c:v>0.65454545454545454</c:v>
                </c:pt>
                <c:pt idx="106" formatCode="0.000_ ">
                  <c:v>0.65479219677692957</c:v>
                </c:pt>
                <c:pt idx="107" formatCode="0.000_ ">
                  <c:v>0.65240189445196206</c:v>
                </c:pt>
                <c:pt idx="108" formatCode="0.000_ ">
                  <c:v>0.64872944693572498</c:v>
                </c:pt>
                <c:pt idx="109" formatCode="0.000_ ">
                  <c:v>0.64663900414937758</c:v>
                </c:pt>
                <c:pt idx="110" formatCode="0.000_ ">
                  <c:v>0.64621540513504505</c:v>
                </c:pt>
                <c:pt idx="111" formatCode="0.000_ ">
                  <c:v>0.64140998188107401</c:v>
                </c:pt>
                <c:pt idx="112" formatCode="0.000_ ">
                  <c:v>0.6399156939040207</c:v>
                </c:pt>
                <c:pt idx="113" formatCode="0.000_ ">
                  <c:v>0.63693346190935396</c:v>
                </c:pt>
                <c:pt idx="114" formatCode="0.000_ ">
                  <c:v>0.63257392147358216</c:v>
                </c:pt>
                <c:pt idx="115" formatCode="0.000_ ">
                  <c:v>0.62373096446700504</c:v>
                </c:pt>
                <c:pt idx="116" formatCode="0.000_ ">
                  <c:v>0.62494042891183477</c:v>
                </c:pt>
                <c:pt idx="117" formatCode="0.000_ ">
                  <c:v>0.62376702677313289</c:v>
                </c:pt>
                <c:pt idx="118" formatCode="0.000_ ">
                  <c:v>0.6147769516728625</c:v>
                </c:pt>
                <c:pt idx="119" formatCode="0.000_ ">
                  <c:v>0.61209800918836144</c:v>
                </c:pt>
                <c:pt idx="120" formatCode="0.000_ ">
                  <c:v>0.60992248062015508</c:v>
                </c:pt>
                <c:pt idx="121" formatCode="0.000_ ">
                  <c:v>0.60972587889112595</c:v>
                </c:pt>
                <c:pt idx="122" formatCode="0.000_ ">
                  <c:v>0.60545790934320076</c:v>
                </c:pt>
                <c:pt idx="123" formatCode="0.000_ ">
                  <c:v>0.6032357473035439</c:v>
                </c:pt>
                <c:pt idx="124" formatCode="0.000_ ">
                  <c:v>0.60034198663143168</c:v>
                </c:pt>
                <c:pt idx="125" formatCode="0.000_ ">
                  <c:v>0.59619285379934472</c:v>
                </c:pt>
                <c:pt idx="126" formatCode="0.000_ ">
                  <c:v>0.59341524889729047</c:v>
                </c:pt>
                <c:pt idx="127" formatCode="0.000_ ">
                  <c:v>0.58799497171590198</c:v>
                </c:pt>
                <c:pt idx="128" formatCode="0.000_ ">
                  <c:v>0.583995017904406</c:v>
                </c:pt>
                <c:pt idx="129" formatCode="0.000_ ">
                  <c:v>0.5769169709477695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データ!$U$1</c:f>
              <c:strCache>
                <c:ptCount val="1"/>
                <c:pt idx="0">
                  <c:v>まあちゃん</c:v>
                </c:pt>
              </c:strCache>
            </c:strRef>
          </c:tx>
          <c:val>
            <c:numRef>
              <c:f>データ!$Z$15:$Z$144</c:f>
              <c:numCache>
                <c:formatCode>General</c:formatCode>
                <c:ptCount val="130"/>
                <c:pt idx="13" formatCode="0.000_ ">
                  <c:v>0.7448125227520932</c:v>
                </c:pt>
                <c:pt idx="14" formatCode="0.000_ ">
                  <c:v>0.74963503649635033</c:v>
                </c:pt>
                <c:pt idx="15" formatCode="0.000_ ">
                  <c:v>0.74295129989015007</c:v>
                </c:pt>
                <c:pt idx="16" formatCode="0.000_ ">
                  <c:v>0.74765654293213346</c:v>
                </c:pt>
                <c:pt idx="17" formatCode="0.000_ ">
                  <c:v>0.73873873873873874</c:v>
                </c:pt>
                <c:pt idx="18" formatCode="0.000_ ">
                  <c:v>0.74754716981132074</c:v>
                </c:pt>
                <c:pt idx="19" formatCode="0.000_ ">
                  <c:v>0.74709193245778616</c:v>
                </c:pt>
                <c:pt idx="20" formatCode="0.000_ ">
                  <c:v>0.7501909854851031</c:v>
                </c:pt>
                <c:pt idx="21" formatCode="0.000_ ">
                  <c:v>0.76056894508099571</c:v>
                </c:pt>
                <c:pt idx="22" formatCode="0.000_ ">
                  <c:v>0.75811559778305626</c:v>
                </c:pt>
                <c:pt idx="23" formatCode="0.000_ ">
                  <c:v>0.7561264822134387</c:v>
                </c:pt>
                <c:pt idx="24" formatCode="0.000_ ">
                  <c:v>0.75641531780497429</c:v>
                </c:pt>
                <c:pt idx="25" formatCode="0.000_ ">
                  <c:v>0.75528582615505091</c:v>
                </c:pt>
                <c:pt idx="26" formatCode="0.000_ ">
                  <c:v>0.75174825174825177</c:v>
                </c:pt>
                <c:pt idx="27" formatCode="0.000_ ">
                  <c:v>0.7569580556644453</c:v>
                </c:pt>
                <c:pt idx="28" formatCode="0.000_ ">
                  <c:v>0.7587702010248325</c:v>
                </c:pt>
                <c:pt idx="29" formatCode="0.000_ ">
                  <c:v>0.75594541910331381</c:v>
                </c:pt>
                <c:pt idx="30" formatCode="0.000_ ">
                  <c:v>0.76510604241696678</c:v>
                </c:pt>
                <c:pt idx="31" formatCode="0.000_ ">
                  <c:v>0.76410881039382872</c:v>
                </c:pt>
                <c:pt idx="32" formatCode="0.000_ ">
                  <c:v>0.75797219950940309</c:v>
                </c:pt>
                <c:pt idx="33" formatCode="0.000_ ">
                  <c:v>0.74760914760914765</c:v>
                </c:pt>
                <c:pt idx="34" formatCode="0.000_ ">
                  <c:v>0.74416666666666664</c:v>
                </c:pt>
                <c:pt idx="35" formatCode="0.000_ ">
                  <c:v>0.74737725556021817</c:v>
                </c:pt>
                <c:pt idx="36" formatCode="0.000_ ">
                  <c:v>0.74698293799417392</c:v>
                </c:pt>
                <c:pt idx="37" formatCode="0.000_ ">
                  <c:v>0.7494719053654415</c:v>
                </c:pt>
                <c:pt idx="38" formatCode="0.000_ ">
                  <c:v>0.74773999139044334</c:v>
                </c:pt>
                <c:pt idx="39" formatCode="0.000_ ">
                  <c:v>0.73994867408041065</c:v>
                </c:pt>
                <c:pt idx="40" formatCode="0.000_ ">
                  <c:v>0.73149309912170635</c:v>
                </c:pt>
                <c:pt idx="41" formatCode="0.000_ ">
                  <c:v>0.73765690376569037</c:v>
                </c:pt>
                <c:pt idx="42" formatCode="0.000_ ">
                  <c:v>0.73559883961873185</c:v>
                </c:pt>
                <c:pt idx="43" formatCode="0.000_ ">
                  <c:v>0.73376361436062931</c:v>
                </c:pt>
                <c:pt idx="44" formatCode="0.000_ ">
                  <c:v>0.72865497076023389</c:v>
                </c:pt>
                <c:pt idx="45" formatCode="0.000_ ">
                  <c:v>0.73276529821843528</c:v>
                </c:pt>
                <c:pt idx="46" formatCode="0.000_ ">
                  <c:v>0.72589792060491498</c:v>
                </c:pt>
                <c:pt idx="47" formatCode="0.000_ ">
                  <c:v>0.72548277167739494</c:v>
                </c:pt>
                <c:pt idx="48" formatCode="0.000_ ">
                  <c:v>0.72445117335352005</c:v>
                </c:pt>
                <c:pt idx="49" formatCode="0.000_ ">
                  <c:v>0.72232716282584053</c:v>
                </c:pt>
                <c:pt idx="50" formatCode="0.000_ ">
                  <c:v>0.72532833020637899</c:v>
                </c:pt>
                <c:pt idx="51" formatCode="0.000_ ">
                  <c:v>0.72627599243856333</c:v>
                </c:pt>
                <c:pt idx="52" formatCode="0.000_ ">
                  <c:v>0.72467043314500945</c:v>
                </c:pt>
                <c:pt idx="53" formatCode="0.000_ ">
                  <c:v>0.72527472527472525</c:v>
                </c:pt>
                <c:pt idx="54" formatCode="0.000_ ">
                  <c:v>0.72667946257197702</c:v>
                </c:pt>
                <c:pt idx="55" formatCode="0.000_ ">
                  <c:v>0.73075404658507703</c:v>
                </c:pt>
                <c:pt idx="56" formatCode="0.000_ ">
                  <c:v>0.73528217620787661</c:v>
                </c:pt>
                <c:pt idx="57" formatCode="0.000_ ">
                  <c:v>0.73952569169960469</c:v>
                </c:pt>
                <c:pt idx="58" formatCode="0.000_ ">
                  <c:v>0.74867184307315082</c:v>
                </c:pt>
                <c:pt idx="59" formatCode="0.000_ ">
                  <c:v>0.75152749490835036</c:v>
                </c:pt>
                <c:pt idx="60" formatCode="0.000_ ">
                  <c:v>0.75445705024311183</c:v>
                </c:pt>
                <c:pt idx="61" formatCode="0.000_ ">
                  <c:v>0.75558262281770194</c:v>
                </c:pt>
                <c:pt idx="62" formatCode="0.000_ ">
                  <c:v>0.75433642597821704</c:v>
                </c:pt>
                <c:pt idx="63" formatCode="0.000_ ">
                  <c:v>0.75444264943457184</c:v>
                </c:pt>
                <c:pt idx="64" formatCode="0.000_ ">
                  <c:v>0.7557851239669422</c:v>
                </c:pt>
                <c:pt idx="65" formatCode="0.000_ ">
                  <c:v>0.75375000000000003</c:v>
                </c:pt>
                <c:pt idx="66" formatCode="0.000_ ">
                  <c:v>0.74928890694839501</c:v>
                </c:pt>
                <c:pt idx="67" formatCode="0.000_ ">
                  <c:v>0.7474706596519628</c:v>
                </c:pt>
                <c:pt idx="68" formatCode="0.000_ ">
                  <c:v>0.74645605508302959</c:v>
                </c:pt>
                <c:pt idx="69" formatCode="0.000_ ">
                  <c:v>0.74282147315855185</c:v>
                </c:pt>
                <c:pt idx="70" formatCode="0.000_ ">
                  <c:v>0.74780058651026393</c:v>
                </c:pt>
                <c:pt idx="71" formatCode="0.000_ ">
                  <c:v>0.74843292937735062</c:v>
                </c:pt>
                <c:pt idx="72" formatCode="0.000_ ">
                  <c:v>0.74613132580510244</c:v>
                </c:pt>
                <c:pt idx="73" formatCode="0.000_ ">
                  <c:v>0.74379469920067309</c:v>
                </c:pt>
                <c:pt idx="74" formatCode="0.000_ ">
                  <c:v>0.74058400338552688</c:v>
                </c:pt>
                <c:pt idx="75" formatCode="0.000_ ">
                  <c:v>0.73976003309888294</c:v>
                </c:pt>
                <c:pt idx="76" formatCode="0.000_ ">
                  <c:v>0.73305439330543931</c:v>
                </c:pt>
                <c:pt idx="77" formatCode="0.000_ ">
                  <c:v>0.73135593220338979</c:v>
                </c:pt>
                <c:pt idx="78" formatCode="0.000_ ">
                  <c:v>0.72949389179755675</c:v>
                </c:pt>
                <c:pt idx="79" formatCode="0.000_ ">
                  <c:v>0.72695951765719202</c:v>
                </c:pt>
                <c:pt idx="80" formatCode="0.000_ ">
                  <c:v>0.72808132147395177</c:v>
                </c:pt>
                <c:pt idx="81" formatCode="0.000_ ">
                  <c:v>0.72402464065708416</c:v>
                </c:pt>
                <c:pt idx="82" formatCode="0.000_ ">
                  <c:v>0.71496625645097256</c:v>
                </c:pt>
                <c:pt idx="83" formatCode="0.000_ ">
                  <c:v>0.70877607241243601</c:v>
                </c:pt>
                <c:pt idx="84" formatCode="0.000_ ">
                  <c:v>0.70630775411811975</c:v>
                </c:pt>
                <c:pt idx="85" formatCode="0.000_ ">
                  <c:v>0.70942201108471892</c:v>
                </c:pt>
                <c:pt idx="86" formatCode="0.000_ ">
                  <c:v>0.71090980701063411</c:v>
                </c:pt>
                <c:pt idx="87" formatCode="0.000_ ">
                  <c:v>0.71085759244689217</c:v>
                </c:pt>
                <c:pt idx="88" formatCode="0.000_ ">
                  <c:v>0.71395258453167509</c:v>
                </c:pt>
                <c:pt idx="89" formatCode="0.000_ ">
                  <c:v>0.7105064247921391</c:v>
                </c:pt>
                <c:pt idx="90" formatCode="0.000_ ">
                  <c:v>0.71195853387634211</c:v>
                </c:pt>
                <c:pt idx="91" formatCode="0.000_ ">
                  <c:v>0.70950770387072526</c:v>
                </c:pt>
                <c:pt idx="92" formatCode="0.000_ ">
                  <c:v>0.70319634703196343</c:v>
                </c:pt>
                <c:pt idx="93" formatCode="0.000_ ">
                  <c:v>0.70282658517952634</c:v>
                </c:pt>
                <c:pt idx="94" formatCode="0.000_ ">
                  <c:v>0.70085470085470081</c:v>
                </c:pt>
                <c:pt idx="95" formatCode="0.000_ ">
                  <c:v>0.70252427184466015</c:v>
                </c:pt>
                <c:pt idx="96" formatCode="0.000_ ">
                  <c:v>0.70419847328244278</c:v>
                </c:pt>
                <c:pt idx="97" formatCode="0.000_ ">
                  <c:v>0.70069071373752878</c:v>
                </c:pt>
                <c:pt idx="98" formatCode="0.000_ ">
                  <c:v>0.69665513264129186</c:v>
                </c:pt>
                <c:pt idx="99" formatCode="0.000_ ">
                  <c:v>0.68976255352277149</c:v>
                </c:pt>
                <c:pt idx="100" formatCode="0.000_ ">
                  <c:v>0.69017926734216684</c:v>
                </c:pt>
                <c:pt idx="101" formatCode="0.000_ ">
                  <c:v>0.69019138755980858</c:v>
                </c:pt>
                <c:pt idx="102" formatCode="0.000_ ">
                  <c:v>0.68873637464675008</c:v>
                </c:pt>
                <c:pt idx="103" formatCode="0.000_ ">
                  <c:v>0.69047619047619047</c:v>
                </c:pt>
                <c:pt idx="104" formatCode="0.000_ ">
                  <c:v>0.69242964724534284</c:v>
                </c:pt>
                <c:pt idx="105" formatCode="0.000_ ">
                  <c:v>0.68789556962025311</c:v>
                </c:pt>
                <c:pt idx="106" formatCode="0.000_ ">
                  <c:v>0.68670027142303214</c:v>
                </c:pt>
                <c:pt idx="107" formatCode="0.000_ ">
                  <c:v>0.68398604110120198</c:v>
                </c:pt>
                <c:pt idx="108" formatCode="0.000_ ">
                  <c:v>0.68180069257406695</c:v>
                </c:pt>
                <c:pt idx="109" formatCode="0.000_ ">
                  <c:v>0.68013856812933027</c:v>
                </c:pt>
                <c:pt idx="110" formatCode="0.000_ ">
                  <c:v>0.68128881987577639</c:v>
                </c:pt>
                <c:pt idx="111" formatCode="0.000_ ">
                  <c:v>0.68181818181818177</c:v>
                </c:pt>
                <c:pt idx="112" formatCode="0.000_ ">
                  <c:v>0.67987804878048785</c:v>
                </c:pt>
                <c:pt idx="113" formatCode="0.000_ ">
                  <c:v>0.67775700934579441</c:v>
                </c:pt>
                <c:pt idx="114" formatCode="0.000_ ">
                  <c:v>0.67502766506824052</c:v>
                </c:pt>
                <c:pt idx="115" formatCode="0.000_ ">
                  <c:v>0.67594287806664222</c:v>
                </c:pt>
                <c:pt idx="116" formatCode="0.000_ ">
                  <c:v>0.67571533382245053</c:v>
                </c:pt>
                <c:pt idx="117" formatCode="0.000_ ">
                  <c:v>0.67834747325710065</c:v>
                </c:pt>
                <c:pt idx="118" formatCode="0.000_ ">
                  <c:v>0.67670011148272013</c:v>
                </c:pt>
                <c:pt idx="119" formatCode="0.000_ ">
                  <c:v>0.67710663683818051</c:v>
                </c:pt>
                <c:pt idx="120" formatCode="0.000_ ">
                  <c:v>0.6736242884250474</c:v>
                </c:pt>
                <c:pt idx="121" formatCode="0.000_ ">
                  <c:v>0.67193973634651605</c:v>
                </c:pt>
                <c:pt idx="122" formatCode="0.000_ ">
                  <c:v>0.67152466367713004</c:v>
                </c:pt>
                <c:pt idx="123" formatCode="0.000_ ">
                  <c:v>0.67290419161676651</c:v>
                </c:pt>
                <c:pt idx="124" formatCode="0.000_ ">
                  <c:v>0.66955538809344384</c:v>
                </c:pt>
                <c:pt idx="125" formatCode="0.000_ ">
                  <c:v>0.67172675521821634</c:v>
                </c:pt>
                <c:pt idx="126" formatCode="0.000_ ">
                  <c:v>0.67210007581501141</c:v>
                </c:pt>
                <c:pt idx="127" formatCode="0.000_ ">
                  <c:v>0.66817496229260931</c:v>
                </c:pt>
                <c:pt idx="128" formatCode="0.000_ ">
                  <c:v>0.66566828903032571</c:v>
                </c:pt>
                <c:pt idx="129" formatCode="0.000_ ">
                  <c:v>0.66306373462541934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7392"/>
        <c:axId val="117469568"/>
      </c:lineChart>
      <c:catAx>
        <c:axId val="117467392"/>
        <c:scaling>
          <c:orientation val="minMax"/>
        </c:scaling>
        <c:delete val="0"/>
        <c:axPos val="b"/>
        <c:majorGridlines/>
        <c:minorGridlines/>
        <c:numFmt formatCode="yyyy/m" sourceLinked="1"/>
        <c:majorTickMark val="none"/>
        <c:minorTickMark val="none"/>
        <c:tickLblPos val="nextTo"/>
        <c:crossAx val="1174695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7469568"/>
        <c:scaling>
          <c:orientation val="minMax"/>
          <c:max val="0.8"/>
          <c:min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パネル面年間日射量比</a:t>
                </a: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117467392"/>
        <c:crosses val="autoZero"/>
        <c:crossBetween val="between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2002~2004</a:t>
            </a:r>
            <a:r>
              <a:rPr lang="ja-JP" altLang="en-US"/>
              <a:t>年設置シャープ製発電所の年間発電量</a:t>
            </a:r>
            <a:r>
              <a:rPr lang="en-US" altLang="ja-JP"/>
              <a:t>/</a:t>
            </a:r>
            <a:r>
              <a:rPr lang="ja-JP" altLang="en-US"/>
              <a:t>推定量推移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データ!$O$1</c:f>
              <c:strCache>
                <c:ptCount val="1"/>
                <c:pt idx="0">
                  <c:v>マチュピチュ</c:v>
                </c:pt>
              </c:strCache>
            </c:strRef>
          </c:tx>
          <c:cat>
            <c:numRef>
              <c:f>データ!$B$15:$B$144</c:f>
              <c:numCache>
                <c:formatCode>yyyy/m</c:formatCode>
                <c:ptCount val="130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38047</c:v>
                </c:pt>
                <c:pt idx="6">
                  <c:v>38078</c:v>
                </c:pt>
                <c:pt idx="7">
                  <c:v>38108</c:v>
                </c:pt>
                <c:pt idx="8">
                  <c:v>38139</c:v>
                </c:pt>
                <c:pt idx="9">
                  <c:v>38169</c:v>
                </c:pt>
                <c:pt idx="10">
                  <c:v>38200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38353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38473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38626</c:v>
                </c:pt>
                <c:pt idx="25">
                  <c:v>38657</c:v>
                </c:pt>
                <c:pt idx="26">
                  <c:v>38687</c:v>
                </c:pt>
                <c:pt idx="27">
                  <c:v>38718</c:v>
                </c:pt>
                <c:pt idx="28">
                  <c:v>38749</c:v>
                </c:pt>
                <c:pt idx="29">
                  <c:v>38777</c:v>
                </c:pt>
                <c:pt idx="30">
                  <c:v>38808</c:v>
                </c:pt>
                <c:pt idx="31">
                  <c:v>38838</c:v>
                </c:pt>
                <c:pt idx="32">
                  <c:v>38869</c:v>
                </c:pt>
                <c:pt idx="33">
                  <c:v>38899</c:v>
                </c:pt>
                <c:pt idx="34">
                  <c:v>38930</c:v>
                </c:pt>
                <c:pt idx="35">
                  <c:v>38961</c:v>
                </c:pt>
                <c:pt idx="36">
                  <c:v>38991</c:v>
                </c:pt>
                <c:pt idx="37">
                  <c:v>39022</c:v>
                </c:pt>
                <c:pt idx="38">
                  <c:v>39052</c:v>
                </c:pt>
                <c:pt idx="39">
                  <c:v>39083</c:v>
                </c:pt>
                <c:pt idx="40">
                  <c:v>39114</c:v>
                </c:pt>
                <c:pt idx="41">
                  <c:v>39142</c:v>
                </c:pt>
                <c:pt idx="42">
                  <c:v>39173</c:v>
                </c:pt>
                <c:pt idx="43">
                  <c:v>39203</c:v>
                </c:pt>
                <c:pt idx="44">
                  <c:v>39234</c:v>
                </c:pt>
                <c:pt idx="45">
                  <c:v>39264</c:v>
                </c:pt>
                <c:pt idx="46">
                  <c:v>39295</c:v>
                </c:pt>
                <c:pt idx="47">
                  <c:v>39326</c:v>
                </c:pt>
                <c:pt idx="48">
                  <c:v>39356</c:v>
                </c:pt>
                <c:pt idx="49">
                  <c:v>39387</c:v>
                </c:pt>
                <c:pt idx="50">
                  <c:v>39417</c:v>
                </c:pt>
                <c:pt idx="51">
                  <c:v>39448</c:v>
                </c:pt>
                <c:pt idx="52">
                  <c:v>39479</c:v>
                </c:pt>
                <c:pt idx="53">
                  <c:v>39508</c:v>
                </c:pt>
                <c:pt idx="54">
                  <c:v>39539</c:v>
                </c:pt>
                <c:pt idx="55">
                  <c:v>39569</c:v>
                </c:pt>
                <c:pt idx="56">
                  <c:v>39600</c:v>
                </c:pt>
                <c:pt idx="57">
                  <c:v>39630</c:v>
                </c:pt>
                <c:pt idx="58">
                  <c:v>39661</c:v>
                </c:pt>
                <c:pt idx="59">
                  <c:v>39692</c:v>
                </c:pt>
                <c:pt idx="60">
                  <c:v>39722</c:v>
                </c:pt>
                <c:pt idx="61">
                  <c:v>39753</c:v>
                </c:pt>
                <c:pt idx="62">
                  <c:v>39783</c:v>
                </c:pt>
                <c:pt idx="63">
                  <c:v>39814</c:v>
                </c:pt>
                <c:pt idx="64">
                  <c:v>39845</c:v>
                </c:pt>
                <c:pt idx="65">
                  <c:v>39873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40026</c:v>
                </c:pt>
                <c:pt idx="71">
                  <c:v>40057</c:v>
                </c:pt>
                <c:pt idx="72">
                  <c:v>40087</c:v>
                </c:pt>
                <c:pt idx="73">
                  <c:v>40118</c:v>
                </c:pt>
                <c:pt idx="74">
                  <c:v>40148</c:v>
                </c:pt>
                <c:pt idx="75">
                  <c:v>40179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40299</c:v>
                </c:pt>
                <c:pt idx="80">
                  <c:v>40330</c:v>
                </c:pt>
                <c:pt idx="81">
                  <c:v>40360</c:v>
                </c:pt>
                <c:pt idx="82">
                  <c:v>40391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40544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40664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40817</c:v>
                </c:pt>
                <c:pt idx="97">
                  <c:v>40848</c:v>
                </c:pt>
                <c:pt idx="98">
                  <c:v>40878</c:v>
                </c:pt>
                <c:pt idx="99">
                  <c:v>40909</c:v>
                </c:pt>
                <c:pt idx="100">
                  <c:v>40940</c:v>
                </c:pt>
                <c:pt idx="101">
                  <c:v>40969</c:v>
                </c:pt>
                <c:pt idx="102">
                  <c:v>41000</c:v>
                </c:pt>
                <c:pt idx="103">
                  <c:v>41030</c:v>
                </c:pt>
                <c:pt idx="104">
                  <c:v>41061</c:v>
                </c:pt>
                <c:pt idx="105">
                  <c:v>41091</c:v>
                </c:pt>
                <c:pt idx="106">
                  <c:v>41122</c:v>
                </c:pt>
                <c:pt idx="107">
                  <c:v>41153</c:v>
                </c:pt>
                <c:pt idx="108">
                  <c:v>41183</c:v>
                </c:pt>
                <c:pt idx="109">
                  <c:v>41214</c:v>
                </c:pt>
                <c:pt idx="110">
                  <c:v>41244</c:v>
                </c:pt>
                <c:pt idx="111">
                  <c:v>41275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41426</c:v>
                </c:pt>
                <c:pt idx="117">
                  <c:v>41456</c:v>
                </c:pt>
                <c:pt idx="118">
                  <c:v>41487</c:v>
                </c:pt>
                <c:pt idx="119">
                  <c:v>41518</c:v>
                </c:pt>
                <c:pt idx="120">
                  <c:v>41548</c:v>
                </c:pt>
                <c:pt idx="121">
                  <c:v>41579</c:v>
                </c:pt>
                <c:pt idx="122">
                  <c:v>41609</c:v>
                </c:pt>
                <c:pt idx="123">
                  <c:v>41640</c:v>
                </c:pt>
                <c:pt idx="124">
                  <c:v>41671</c:v>
                </c:pt>
                <c:pt idx="125">
                  <c:v>41699</c:v>
                </c:pt>
                <c:pt idx="126">
                  <c:v>41730</c:v>
                </c:pt>
                <c:pt idx="127">
                  <c:v>41760</c:v>
                </c:pt>
                <c:pt idx="128">
                  <c:v>41791</c:v>
                </c:pt>
                <c:pt idx="129">
                  <c:v>41821</c:v>
                </c:pt>
              </c:numCache>
            </c:numRef>
          </c:cat>
          <c:val>
            <c:numRef>
              <c:f>データ!$T$15:$T$144</c:f>
              <c:numCache>
                <c:formatCode>0.000_ </c:formatCode>
                <c:ptCount val="130"/>
                <c:pt idx="0">
                  <c:v>0.79565146313552393</c:v>
                </c:pt>
                <c:pt idx="1">
                  <c:v>0.79410780046869767</c:v>
                </c:pt>
                <c:pt idx="2">
                  <c:v>0.79708244550073759</c:v>
                </c:pt>
                <c:pt idx="3">
                  <c:v>0.79711554043104849</c:v>
                </c:pt>
                <c:pt idx="4">
                  <c:v>0.79429928741092637</c:v>
                </c:pt>
                <c:pt idx="5">
                  <c:v>0.79298356510745893</c:v>
                </c:pt>
                <c:pt idx="6">
                  <c:v>0.79830899308224446</c:v>
                </c:pt>
                <c:pt idx="7">
                  <c:v>0.79409063074096753</c:v>
                </c:pt>
                <c:pt idx="8">
                  <c:v>0.79693140794223827</c:v>
                </c:pt>
                <c:pt idx="9">
                  <c:v>0.7927588703837799</c:v>
                </c:pt>
                <c:pt idx="10">
                  <c:v>0.79685222967064995</c:v>
                </c:pt>
                <c:pt idx="11">
                  <c:v>0.7990314769975787</c:v>
                </c:pt>
                <c:pt idx="12">
                  <c:v>0.79813886900501074</c:v>
                </c:pt>
                <c:pt idx="13">
                  <c:v>0.79965785972248626</c:v>
                </c:pt>
                <c:pt idx="14">
                  <c:v>0.79799456862335494</c:v>
                </c:pt>
                <c:pt idx="15">
                  <c:v>0.79976525821596245</c:v>
                </c:pt>
                <c:pt idx="16">
                  <c:v>0.7965179542981502</c:v>
                </c:pt>
                <c:pt idx="17">
                  <c:v>0.80037164852667908</c:v>
                </c:pt>
                <c:pt idx="18">
                  <c:v>0.79306803594351738</c:v>
                </c:pt>
                <c:pt idx="19">
                  <c:v>0.78910286519492723</c:v>
                </c:pt>
                <c:pt idx="20">
                  <c:v>0.79207248018120047</c:v>
                </c:pt>
                <c:pt idx="21">
                  <c:v>0.78217371532514779</c:v>
                </c:pt>
                <c:pt idx="22">
                  <c:v>0.77438105489773945</c:v>
                </c:pt>
                <c:pt idx="23">
                  <c:v>0.7776936186328347</c:v>
                </c:pt>
                <c:pt idx="24">
                  <c:v>0.78299622900239974</c:v>
                </c:pt>
                <c:pt idx="25">
                  <c:v>0.78692417286686722</c:v>
                </c:pt>
                <c:pt idx="26">
                  <c:v>0.79401304090100766</c:v>
                </c:pt>
                <c:pt idx="27">
                  <c:v>0.79371698637753685</c:v>
                </c:pt>
                <c:pt idx="28">
                  <c:v>0.79590238809865588</c:v>
                </c:pt>
                <c:pt idx="29">
                  <c:v>0.79299570368441608</c:v>
                </c:pt>
                <c:pt idx="30">
                  <c:v>0.79030544488711818</c:v>
                </c:pt>
                <c:pt idx="31">
                  <c:v>0.79004687069203194</c:v>
                </c:pt>
                <c:pt idx="32">
                  <c:v>0.78125866370945385</c:v>
                </c:pt>
                <c:pt idx="33">
                  <c:v>0.78090438191236178</c:v>
                </c:pt>
                <c:pt idx="34">
                  <c:v>0.77250658898598978</c:v>
                </c:pt>
                <c:pt idx="35">
                  <c:v>0.76761347813979397</c:v>
                </c:pt>
                <c:pt idx="36">
                  <c:v>0.76092615426770793</c:v>
                </c:pt>
                <c:pt idx="37">
                  <c:v>0.7518921150405945</c:v>
                </c:pt>
                <c:pt idx="38">
                  <c:v>0.74063838607157662</c:v>
                </c:pt>
                <c:pt idx="39">
                  <c:v>0.73785871964679917</c:v>
                </c:pt>
                <c:pt idx="40">
                  <c:v>0.73314223314223315</c:v>
                </c:pt>
                <c:pt idx="41">
                  <c:v>0.73271889400921664</c:v>
                </c:pt>
                <c:pt idx="42">
                  <c:v>0.73364801078894137</c:v>
                </c:pt>
                <c:pt idx="43">
                  <c:v>0.73394375408763901</c:v>
                </c:pt>
                <c:pt idx="44">
                  <c:v>0.72787144362486833</c:v>
                </c:pt>
                <c:pt idx="45">
                  <c:v>0.72774937737580281</c:v>
                </c:pt>
                <c:pt idx="46">
                  <c:v>0.73124183006535948</c:v>
                </c:pt>
                <c:pt idx="47">
                  <c:v>0.73348074921956297</c:v>
                </c:pt>
                <c:pt idx="48">
                  <c:v>0.73259639426240297</c:v>
                </c:pt>
                <c:pt idx="49">
                  <c:v>0.7362694979682789</c:v>
                </c:pt>
                <c:pt idx="50">
                  <c:v>0.73992914315706604</c:v>
                </c:pt>
                <c:pt idx="51">
                  <c:v>0.73950795947901593</c:v>
                </c:pt>
                <c:pt idx="52">
                  <c:v>0.74361660337828994</c:v>
                </c:pt>
                <c:pt idx="53">
                  <c:v>0.73904487011283126</c:v>
                </c:pt>
                <c:pt idx="54">
                  <c:v>0.73856637400078629</c:v>
                </c:pt>
                <c:pt idx="55">
                  <c:v>0.73903828321632004</c:v>
                </c:pt>
                <c:pt idx="56">
                  <c:v>0.74640118390959231</c:v>
                </c:pt>
                <c:pt idx="57">
                  <c:v>0.74405921308920919</c:v>
                </c:pt>
                <c:pt idx="58">
                  <c:v>0.74356944994064111</c:v>
                </c:pt>
                <c:pt idx="59">
                  <c:v>0.73873155165536497</c:v>
                </c:pt>
                <c:pt idx="60">
                  <c:v>0.7386196769456681</c:v>
                </c:pt>
                <c:pt idx="61">
                  <c:v>0.73777118986659485</c:v>
                </c:pt>
                <c:pt idx="62">
                  <c:v>0.73767864298116737</c:v>
                </c:pt>
                <c:pt idx="63">
                  <c:v>0.74078047472173791</c:v>
                </c:pt>
                <c:pt idx="64">
                  <c:v>0.73590828442746004</c:v>
                </c:pt>
                <c:pt idx="65">
                  <c:v>0.73746556473829206</c:v>
                </c:pt>
                <c:pt idx="66">
                  <c:v>0.7373929590865842</c:v>
                </c:pt>
                <c:pt idx="67">
                  <c:v>0.73784839100578969</c:v>
                </c:pt>
                <c:pt idx="68">
                  <c:v>0.73642088690632379</c:v>
                </c:pt>
                <c:pt idx="69">
                  <c:v>0.73979381443298964</c:v>
                </c:pt>
                <c:pt idx="70">
                  <c:v>0.74476242640010959</c:v>
                </c:pt>
                <c:pt idx="71">
                  <c:v>0.74645987862440999</c:v>
                </c:pt>
                <c:pt idx="72">
                  <c:v>0.7461786001609011</c:v>
                </c:pt>
                <c:pt idx="73">
                  <c:v>0.74647509064052642</c:v>
                </c:pt>
                <c:pt idx="74">
                  <c:v>0.74673136541312846</c:v>
                </c:pt>
                <c:pt idx="75">
                  <c:v>0.7444518272425249</c:v>
                </c:pt>
                <c:pt idx="76">
                  <c:v>0.74689399947131907</c:v>
                </c:pt>
                <c:pt idx="77">
                  <c:v>0.74395941796822851</c:v>
                </c:pt>
                <c:pt idx="78">
                  <c:v>0.74432989690721651</c:v>
                </c:pt>
                <c:pt idx="79">
                  <c:v>0.7449134948096886</c:v>
                </c:pt>
                <c:pt idx="80">
                  <c:v>0.74750316500211</c:v>
                </c:pt>
                <c:pt idx="81">
                  <c:v>0.74617311438908984</c:v>
                </c:pt>
                <c:pt idx="82">
                  <c:v>0.74621941160296945</c:v>
                </c:pt>
                <c:pt idx="83">
                  <c:v>0.74400661339211904</c:v>
                </c:pt>
                <c:pt idx="84">
                  <c:v>0.74417952314165503</c:v>
                </c:pt>
                <c:pt idx="85">
                  <c:v>0.74702627939142463</c:v>
                </c:pt>
                <c:pt idx="86">
                  <c:v>0.75069137168141598</c:v>
                </c:pt>
                <c:pt idx="87">
                  <c:v>0.75555864369093939</c:v>
                </c:pt>
                <c:pt idx="88">
                  <c:v>0.75580586844666942</c:v>
                </c:pt>
                <c:pt idx="89">
                  <c:v>0.76290344545825961</c:v>
                </c:pt>
                <c:pt idx="90">
                  <c:v>0.76649880731513387</c:v>
                </c:pt>
                <c:pt idx="91">
                  <c:v>0.76286022084567739</c:v>
                </c:pt>
                <c:pt idx="92">
                  <c:v>0.76023786998243004</c:v>
                </c:pt>
                <c:pt idx="93">
                  <c:v>0.76129981278416692</c:v>
                </c:pt>
                <c:pt idx="94">
                  <c:v>0.76224253171463652</c:v>
                </c:pt>
                <c:pt idx="95">
                  <c:v>0.76734243552613435</c:v>
                </c:pt>
                <c:pt idx="96">
                  <c:v>0.7691675794085433</c:v>
                </c:pt>
                <c:pt idx="97">
                  <c:v>0.76920939280255662</c:v>
                </c:pt>
                <c:pt idx="98">
                  <c:v>0.7657206455203116</c:v>
                </c:pt>
                <c:pt idx="99">
                  <c:v>0.76267862146259457</c:v>
                </c:pt>
                <c:pt idx="100">
                  <c:v>0.76459750566893425</c:v>
                </c:pt>
                <c:pt idx="101">
                  <c:v>0.75719810915341645</c:v>
                </c:pt>
                <c:pt idx="102">
                  <c:v>0.74891837323334298</c:v>
                </c:pt>
                <c:pt idx="103">
                  <c:v>0.75479530489550528</c:v>
                </c:pt>
                <c:pt idx="104">
                  <c:v>0.75570314755991919</c:v>
                </c:pt>
                <c:pt idx="105">
                  <c:v>0.75510204081632648</c:v>
                </c:pt>
                <c:pt idx="106">
                  <c:v>0.75704327621260525</c:v>
                </c:pt>
                <c:pt idx="107">
                  <c:v>0.75465166594547817</c:v>
                </c:pt>
                <c:pt idx="108">
                  <c:v>0.75499787324542744</c:v>
                </c:pt>
                <c:pt idx="109">
                  <c:v>0.75331452750352612</c:v>
                </c:pt>
                <c:pt idx="110">
                  <c:v>0.75209665955934613</c:v>
                </c:pt>
                <c:pt idx="111">
                  <c:v>0.75081042988019731</c:v>
                </c:pt>
                <c:pt idx="112">
                  <c:v>0.74552766606573295</c:v>
                </c:pt>
                <c:pt idx="113">
                  <c:v>0.74722838137472281</c:v>
                </c:pt>
                <c:pt idx="114">
                  <c:v>0.74895977808599168</c:v>
                </c:pt>
                <c:pt idx="115">
                  <c:v>0.74235039263471436</c:v>
                </c:pt>
                <c:pt idx="116">
                  <c:v>0.74636992807707969</c:v>
                </c:pt>
                <c:pt idx="117">
                  <c:v>0.73957639536432662</c:v>
                </c:pt>
                <c:pt idx="118">
                  <c:v>0.72606486908948809</c:v>
                </c:pt>
                <c:pt idx="119">
                  <c:v>0.72428571428571431</c:v>
                </c:pt>
                <c:pt idx="120">
                  <c:v>0.72171617161716173</c:v>
                </c:pt>
                <c:pt idx="121">
                  <c:v>0.71898767374770522</c:v>
                </c:pt>
                <c:pt idx="122">
                  <c:v>0.71562378040848185</c:v>
                </c:pt>
                <c:pt idx="123">
                  <c:v>0.71467426499158138</c:v>
                </c:pt>
                <c:pt idx="124">
                  <c:v>0.7142105955041409</c:v>
                </c:pt>
                <c:pt idx="125">
                  <c:v>0.71350221990075735</c:v>
                </c:pt>
                <c:pt idx="126">
                  <c:v>0.71394548822439796</c:v>
                </c:pt>
                <c:pt idx="127">
                  <c:v>0.71266040481545179</c:v>
                </c:pt>
                <c:pt idx="128">
                  <c:v>0.70907660020986363</c:v>
                </c:pt>
                <c:pt idx="129">
                  <c:v>0.71117639204166105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データ!$C$1</c:f>
              <c:strCache>
                <c:ptCount val="1"/>
                <c:pt idx="0">
                  <c:v>さくらココ</c:v>
                </c:pt>
              </c:strCache>
            </c:strRef>
          </c:tx>
          <c:cat>
            <c:numRef>
              <c:f>データ!$B$15:$B$144</c:f>
              <c:numCache>
                <c:formatCode>yyyy/m</c:formatCode>
                <c:ptCount val="130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38047</c:v>
                </c:pt>
                <c:pt idx="6">
                  <c:v>38078</c:v>
                </c:pt>
                <c:pt idx="7">
                  <c:v>38108</c:v>
                </c:pt>
                <c:pt idx="8">
                  <c:v>38139</c:v>
                </c:pt>
                <c:pt idx="9">
                  <c:v>38169</c:v>
                </c:pt>
                <c:pt idx="10">
                  <c:v>38200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38353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38473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38626</c:v>
                </c:pt>
                <c:pt idx="25">
                  <c:v>38657</c:v>
                </c:pt>
                <c:pt idx="26">
                  <c:v>38687</c:v>
                </c:pt>
                <c:pt idx="27">
                  <c:v>38718</c:v>
                </c:pt>
                <c:pt idx="28">
                  <c:v>38749</c:v>
                </c:pt>
                <c:pt idx="29">
                  <c:v>38777</c:v>
                </c:pt>
                <c:pt idx="30">
                  <c:v>38808</c:v>
                </c:pt>
                <c:pt idx="31">
                  <c:v>38838</c:v>
                </c:pt>
                <c:pt idx="32">
                  <c:v>38869</c:v>
                </c:pt>
                <c:pt idx="33">
                  <c:v>38899</c:v>
                </c:pt>
                <c:pt idx="34">
                  <c:v>38930</c:v>
                </c:pt>
                <c:pt idx="35">
                  <c:v>38961</c:v>
                </c:pt>
                <c:pt idx="36">
                  <c:v>38991</c:v>
                </c:pt>
                <c:pt idx="37">
                  <c:v>39022</c:v>
                </c:pt>
                <c:pt idx="38">
                  <c:v>39052</c:v>
                </c:pt>
                <c:pt idx="39">
                  <c:v>39083</c:v>
                </c:pt>
                <c:pt idx="40">
                  <c:v>39114</c:v>
                </c:pt>
                <c:pt idx="41">
                  <c:v>39142</c:v>
                </c:pt>
                <c:pt idx="42">
                  <c:v>39173</c:v>
                </c:pt>
                <c:pt idx="43">
                  <c:v>39203</c:v>
                </c:pt>
                <c:pt idx="44">
                  <c:v>39234</c:v>
                </c:pt>
                <c:pt idx="45">
                  <c:v>39264</c:v>
                </c:pt>
                <c:pt idx="46">
                  <c:v>39295</c:v>
                </c:pt>
                <c:pt idx="47">
                  <c:v>39326</c:v>
                </c:pt>
                <c:pt idx="48">
                  <c:v>39356</c:v>
                </c:pt>
                <c:pt idx="49">
                  <c:v>39387</c:v>
                </c:pt>
                <c:pt idx="50">
                  <c:v>39417</c:v>
                </c:pt>
                <c:pt idx="51">
                  <c:v>39448</c:v>
                </c:pt>
                <c:pt idx="52">
                  <c:v>39479</c:v>
                </c:pt>
                <c:pt idx="53">
                  <c:v>39508</c:v>
                </c:pt>
                <c:pt idx="54">
                  <c:v>39539</c:v>
                </c:pt>
                <c:pt idx="55">
                  <c:v>39569</c:v>
                </c:pt>
                <c:pt idx="56">
                  <c:v>39600</c:v>
                </c:pt>
                <c:pt idx="57">
                  <c:v>39630</c:v>
                </c:pt>
                <c:pt idx="58">
                  <c:v>39661</c:v>
                </c:pt>
                <c:pt idx="59">
                  <c:v>39692</c:v>
                </c:pt>
                <c:pt idx="60">
                  <c:v>39722</c:v>
                </c:pt>
                <c:pt idx="61">
                  <c:v>39753</c:v>
                </c:pt>
                <c:pt idx="62">
                  <c:v>39783</c:v>
                </c:pt>
                <c:pt idx="63">
                  <c:v>39814</c:v>
                </c:pt>
                <c:pt idx="64">
                  <c:v>39845</c:v>
                </c:pt>
                <c:pt idx="65">
                  <c:v>39873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40026</c:v>
                </c:pt>
                <c:pt idx="71">
                  <c:v>40057</c:v>
                </c:pt>
                <c:pt idx="72">
                  <c:v>40087</c:v>
                </c:pt>
                <c:pt idx="73">
                  <c:v>40118</c:v>
                </c:pt>
                <c:pt idx="74">
                  <c:v>40148</c:v>
                </c:pt>
                <c:pt idx="75">
                  <c:v>40179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40299</c:v>
                </c:pt>
                <c:pt idx="80">
                  <c:v>40330</c:v>
                </c:pt>
                <c:pt idx="81">
                  <c:v>40360</c:v>
                </c:pt>
                <c:pt idx="82">
                  <c:v>40391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40544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40664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40817</c:v>
                </c:pt>
                <c:pt idx="97">
                  <c:v>40848</c:v>
                </c:pt>
                <c:pt idx="98">
                  <c:v>40878</c:v>
                </c:pt>
                <c:pt idx="99">
                  <c:v>40909</c:v>
                </c:pt>
                <c:pt idx="100">
                  <c:v>40940</c:v>
                </c:pt>
                <c:pt idx="101">
                  <c:v>40969</c:v>
                </c:pt>
                <c:pt idx="102">
                  <c:v>41000</c:v>
                </c:pt>
                <c:pt idx="103">
                  <c:v>41030</c:v>
                </c:pt>
                <c:pt idx="104">
                  <c:v>41061</c:v>
                </c:pt>
                <c:pt idx="105">
                  <c:v>41091</c:v>
                </c:pt>
                <c:pt idx="106">
                  <c:v>41122</c:v>
                </c:pt>
                <c:pt idx="107">
                  <c:v>41153</c:v>
                </c:pt>
                <c:pt idx="108">
                  <c:v>41183</c:v>
                </c:pt>
                <c:pt idx="109">
                  <c:v>41214</c:v>
                </c:pt>
                <c:pt idx="110">
                  <c:v>41244</c:v>
                </c:pt>
                <c:pt idx="111">
                  <c:v>41275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41426</c:v>
                </c:pt>
                <c:pt idx="117">
                  <c:v>41456</c:v>
                </c:pt>
                <c:pt idx="118">
                  <c:v>41487</c:v>
                </c:pt>
                <c:pt idx="119">
                  <c:v>41518</c:v>
                </c:pt>
                <c:pt idx="120">
                  <c:v>41548</c:v>
                </c:pt>
                <c:pt idx="121">
                  <c:v>41579</c:v>
                </c:pt>
                <c:pt idx="122">
                  <c:v>41609</c:v>
                </c:pt>
                <c:pt idx="123">
                  <c:v>41640</c:v>
                </c:pt>
                <c:pt idx="124">
                  <c:v>41671</c:v>
                </c:pt>
                <c:pt idx="125">
                  <c:v>41699</c:v>
                </c:pt>
                <c:pt idx="126">
                  <c:v>41730</c:v>
                </c:pt>
                <c:pt idx="127">
                  <c:v>41760</c:v>
                </c:pt>
                <c:pt idx="128">
                  <c:v>41791</c:v>
                </c:pt>
                <c:pt idx="129">
                  <c:v>41821</c:v>
                </c:pt>
              </c:numCache>
            </c:numRef>
          </c:cat>
          <c:val>
            <c:numRef>
              <c:f>データ!$H$15:$H$144</c:f>
              <c:numCache>
                <c:formatCode>0.000_ </c:formatCode>
                <c:ptCount val="130"/>
                <c:pt idx="5">
                  <c:v>0.75174302788844627</c:v>
                </c:pt>
                <c:pt idx="6">
                  <c:v>0.75566934893928306</c:v>
                </c:pt>
                <c:pt idx="7">
                  <c:v>0.74842919284678588</c:v>
                </c:pt>
                <c:pt idx="8">
                  <c:v>0.74928909952606637</c:v>
                </c:pt>
                <c:pt idx="9">
                  <c:v>0.75197829527470039</c:v>
                </c:pt>
                <c:pt idx="10">
                  <c:v>0.75567423230974629</c:v>
                </c:pt>
                <c:pt idx="11">
                  <c:v>0.75563490292345459</c:v>
                </c:pt>
                <c:pt idx="12">
                  <c:v>0.75118536915782341</c:v>
                </c:pt>
                <c:pt idx="13">
                  <c:v>0.75183129855715869</c:v>
                </c:pt>
                <c:pt idx="14">
                  <c:v>0.75022281639928701</c:v>
                </c:pt>
                <c:pt idx="15">
                  <c:v>0.75128262324336381</c:v>
                </c:pt>
                <c:pt idx="16">
                  <c:v>0.75192743764172332</c:v>
                </c:pt>
                <c:pt idx="17">
                  <c:v>0.75398270368684572</c:v>
                </c:pt>
                <c:pt idx="18">
                  <c:v>0.75554539217928196</c:v>
                </c:pt>
                <c:pt idx="19">
                  <c:v>0.76170986812187358</c:v>
                </c:pt>
                <c:pt idx="20">
                  <c:v>0.76499189627228525</c:v>
                </c:pt>
                <c:pt idx="21">
                  <c:v>0.76538461538461533</c:v>
                </c:pt>
                <c:pt idx="22">
                  <c:v>0.7676039413602499</c:v>
                </c:pt>
                <c:pt idx="23">
                  <c:v>0.7687140115163148</c:v>
                </c:pt>
                <c:pt idx="24">
                  <c:v>0.76806722689075635</c:v>
                </c:pt>
                <c:pt idx="25">
                  <c:v>0.77173396674584327</c:v>
                </c:pt>
                <c:pt idx="26">
                  <c:v>0.77853292711506916</c:v>
                </c:pt>
                <c:pt idx="27">
                  <c:v>0.77216981132075468</c:v>
                </c:pt>
                <c:pt idx="28">
                  <c:v>0.7691390412592416</c:v>
                </c:pt>
                <c:pt idx="29">
                  <c:v>0.77092719943087507</c:v>
                </c:pt>
                <c:pt idx="30">
                  <c:v>0.77224112785610111</c:v>
                </c:pt>
                <c:pt idx="31">
                  <c:v>0.76834071885770561</c:v>
                </c:pt>
                <c:pt idx="32">
                  <c:v>0.76556685685934012</c:v>
                </c:pt>
                <c:pt idx="33">
                  <c:v>0.7661453077699294</c:v>
                </c:pt>
                <c:pt idx="34">
                  <c:v>0.76406210231611094</c:v>
                </c:pt>
                <c:pt idx="35">
                  <c:v>0.76464516129032256</c:v>
                </c:pt>
                <c:pt idx="36">
                  <c:v>0.76714068054850182</c:v>
                </c:pt>
                <c:pt idx="37">
                  <c:v>0.7646755921730175</c:v>
                </c:pt>
                <c:pt idx="38">
                  <c:v>0.75492513790386129</c:v>
                </c:pt>
                <c:pt idx="39">
                  <c:v>0.75529965977492808</c:v>
                </c:pt>
                <c:pt idx="40">
                  <c:v>0.75801898896587117</c:v>
                </c:pt>
                <c:pt idx="41">
                  <c:v>0.75773855205935026</c:v>
                </c:pt>
                <c:pt idx="42">
                  <c:v>0.75928297055057614</c:v>
                </c:pt>
                <c:pt idx="43">
                  <c:v>0.76052104208416837</c:v>
                </c:pt>
                <c:pt idx="44">
                  <c:v>0.7590975254730713</c:v>
                </c:pt>
                <c:pt idx="45">
                  <c:v>0.7548759932578859</c:v>
                </c:pt>
                <c:pt idx="46">
                  <c:v>0.75431136309945668</c:v>
                </c:pt>
                <c:pt idx="47">
                  <c:v>0.75588512241054617</c:v>
                </c:pt>
                <c:pt idx="48">
                  <c:v>0.75633435946009941</c:v>
                </c:pt>
                <c:pt idx="49">
                  <c:v>0.75717334598055486</c:v>
                </c:pt>
                <c:pt idx="50">
                  <c:v>0.76020769412320033</c:v>
                </c:pt>
                <c:pt idx="51">
                  <c:v>0.76058670451857113</c:v>
                </c:pt>
                <c:pt idx="52">
                  <c:v>0.76402911481568447</c:v>
                </c:pt>
                <c:pt idx="53">
                  <c:v>0.7625916292267676</c:v>
                </c:pt>
                <c:pt idx="54">
                  <c:v>0.76079263977353151</c:v>
                </c:pt>
                <c:pt idx="55">
                  <c:v>0.76359680928208851</c:v>
                </c:pt>
                <c:pt idx="56">
                  <c:v>0.76591528362645533</c:v>
                </c:pt>
                <c:pt idx="57">
                  <c:v>0.7701232777374909</c:v>
                </c:pt>
                <c:pt idx="58">
                  <c:v>0.77083333333333337</c:v>
                </c:pt>
                <c:pt idx="59">
                  <c:v>0.77030047181524708</c:v>
                </c:pt>
                <c:pt idx="60">
                  <c:v>0.77081779766343528</c:v>
                </c:pt>
                <c:pt idx="61">
                  <c:v>0.77030742314421397</c:v>
                </c:pt>
                <c:pt idx="62">
                  <c:v>0.77143569292123626</c:v>
                </c:pt>
                <c:pt idx="63">
                  <c:v>0.7730460921843687</c:v>
                </c:pt>
                <c:pt idx="64">
                  <c:v>0.76725686425455475</c:v>
                </c:pt>
                <c:pt idx="65">
                  <c:v>0.76399589111453514</c:v>
                </c:pt>
                <c:pt idx="66">
                  <c:v>0.76452830188679244</c:v>
                </c:pt>
                <c:pt idx="67">
                  <c:v>0.76017986510117408</c:v>
                </c:pt>
                <c:pt idx="68">
                  <c:v>0.75945878226008523</c:v>
                </c:pt>
                <c:pt idx="69">
                  <c:v>0.7598364844149208</c:v>
                </c:pt>
                <c:pt idx="70">
                  <c:v>0.7640449438202247</c:v>
                </c:pt>
                <c:pt idx="71">
                  <c:v>0.76397357723577231</c:v>
                </c:pt>
                <c:pt idx="72">
                  <c:v>0.76314459049544991</c:v>
                </c:pt>
                <c:pt idx="73">
                  <c:v>0.76231589639410868</c:v>
                </c:pt>
                <c:pt idx="74">
                  <c:v>0.76022352044704089</c:v>
                </c:pt>
                <c:pt idx="75">
                  <c:v>0.76207155366524892</c:v>
                </c:pt>
                <c:pt idx="76">
                  <c:v>0.75774364140015105</c:v>
                </c:pt>
                <c:pt idx="77">
                  <c:v>0.75797804442175132</c:v>
                </c:pt>
                <c:pt idx="78">
                  <c:v>0.7568915725912313</c:v>
                </c:pt>
                <c:pt idx="79">
                  <c:v>0.75796838559212232</c:v>
                </c:pt>
                <c:pt idx="80">
                  <c:v>0.75947114162217133</c:v>
                </c:pt>
                <c:pt idx="81">
                  <c:v>0.754590570719603</c:v>
                </c:pt>
                <c:pt idx="82">
                  <c:v>0.74783027965284476</c:v>
                </c:pt>
                <c:pt idx="83">
                  <c:v>0.73723150357995226</c:v>
                </c:pt>
                <c:pt idx="84">
                  <c:v>0.73600386100386095</c:v>
                </c:pt>
                <c:pt idx="85">
                  <c:v>0.73625059780009561</c:v>
                </c:pt>
                <c:pt idx="86">
                  <c:v>0.73580422903302445</c:v>
                </c:pt>
                <c:pt idx="87">
                  <c:v>0.73455485083392058</c:v>
                </c:pt>
                <c:pt idx="88">
                  <c:v>0.73629182156133832</c:v>
                </c:pt>
                <c:pt idx="89">
                  <c:v>0.73997734994337483</c:v>
                </c:pt>
                <c:pt idx="90">
                  <c:v>0.73918829008649367</c:v>
                </c:pt>
                <c:pt idx="91">
                  <c:v>0.739404869251578</c:v>
                </c:pt>
                <c:pt idx="92">
                  <c:v>0.73532770038821649</c:v>
                </c:pt>
                <c:pt idx="93">
                  <c:v>0.73709566414315209</c:v>
                </c:pt>
                <c:pt idx="94">
                  <c:v>0.73395565927654605</c:v>
                </c:pt>
                <c:pt idx="95">
                  <c:v>0.73912031649988363</c:v>
                </c:pt>
                <c:pt idx="96">
                  <c:v>0.73656407900780896</c:v>
                </c:pt>
                <c:pt idx="97">
                  <c:v>0.73661227304068033</c:v>
                </c:pt>
                <c:pt idx="98">
                  <c:v>0.73437860272077471</c:v>
                </c:pt>
                <c:pt idx="99">
                  <c:v>0.72978673541129602</c:v>
                </c:pt>
                <c:pt idx="100">
                  <c:v>0.72850784727102369</c:v>
                </c:pt>
                <c:pt idx="101">
                  <c:v>0.7227011494252874</c:v>
                </c:pt>
                <c:pt idx="102">
                  <c:v>0.72347657198349113</c:v>
                </c:pt>
                <c:pt idx="103">
                  <c:v>0.72135852666826117</c:v>
                </c:pt>
                <c:pt idx="104">
                  <c:v>0.72127659574468084</c:v>
                </c:pt>
                <c:pt idx="105">
                  <c:v>0.71813031161473084</c:v>
                </c:pt>
                <c:pt idx="106">
                  <c:v>0.72013017201301721</c:v>
                </c:pt>
                <c:pt idx="107">
                  <c:v>0.7179967236133864</c:v>
                </c:pt>
                <c:pt idx="108">
                  <c:v>0.71711753731343286</c:v>
                </c:pt>
                <c:pt idx="109">
                  <c:v>0.71415270018621979</c:v>
                </c:pt>
                <c:pt idx="110">
                  <c:v>0.7128805620608899</c:v>
                </c:pt>
                <c:pt idx="111">
                  <c:v>0.71205772811918067</c:v>
                </c:pt>
                <c:pt idx="112">
                  <c:v>0.71207215541165592</c:v>
                </c:pt>
                <c:pt idx="113">
                  <c:v>0.70541219456496917</c:v>
                </c:pt>
                <c:pt idx="114">
                  <c:v>0.70199727644121657</c:v>
                </c:pt>
                <c:pt idx="115">
                  <c:v>0.69915064818953954</c:v>
                </c:pt>
                <c:pt idx="116">
                  <c:v>0.69630796938316075</c:v>
                </c:pt>
                <c:pt idx="117">
                  <c:v>0.69449458483754511</c:v>
                </c:pt>
                <c:pt idx="118">
                  <c:v>0.68663802848745192</c:v>
                </c:pt>
                <c:pt idx="119">
                  <c:v>0.68741511996378457</c:v>
                </c:pt>
                <c:pt idx="120">
                  <c:v>0.68506642235455795</c:v>
                </c:pt>
                <c:pt idx="121">
                  <c:v>0.683037744429286</c:v>
                </c:pt>
                <c:pt idx="122">
                  <c:v>0.68037045403207586</c:v>
                </c:pt>
                <c:pt idx="123">
                  <c:v>0.67470694319206492</c:v>
                </c:pt>
                <c:pt idx="124">
                  <c:v>0.6690124858115778</c:v>
                </c:pt>
                <c:pt idx="125">
                  <c:v>0.66719457013574657</c:v>
                </c:pt>
                <c:pt idx="126">
                  <c:v>0.65965540389348842</c:v>
                </c:pt>
                <c:pt idx="127">
                  <c:v>0.65240882485366947</c:v>
                </c:pt>
                <c:pt idx="128">
                  <c:v>0.64660978895374943</c:v>
                </c:pt>
                <c:pt idx="129">
                  <c:v>0.64027653880463875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データ!$I$1</c:f>
              <c:strCache>
                <c:ptCount val="1"/>
                <c:pt idx="0">
                  <c:v>ＡＬＰＨＡ</c:v>
                </c:pt>
              </c:strCache>
            </c:strRef>
          </c:tx>
          <c:cat>
            <c:numRef>
              <c:f>データ!$B$15:$B$144</c:f>
              <c:numCache>
                <c:formatCode>yyyy/m</c:formatCode>
                <c:ptCount val="130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38047</c:v>
                </c:pt>
                <c:pt idx="6">
                  <c:v>38078</c:v>
                </c:pt>
                <c:pt idx="7">
                  <c:v>38108</c:v>
                </c:pt>
                <c:pt idx="8">
                  <c:v>38139</c:v>
                </c:pt>
                <c:pt idx="9">
                  <c:v>38169</c:v>
                </c:pt>
                <c:pt idx="10">
                  <c:v>38200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38353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38473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38626</c:v>
                </c:pt>
                <c:pt idx="25">
                  <c:v>38657</c:v>
                </c:pt>
                <c:pt idx="26">
                  <c:v>38687</c:v>
                </c:pt>
                <c:pt idx="27">
                  <c:v>38718</c:v>
                </c:pt>
                <c:pt idx="28">
                  <c:v>38749</c:v>
                </c:pt>
                <c:pt idx="29">
                  <c:v>38777</c:v>
                </c:pt>
                <c:pt idx="30">
                  <c:v>38808</c:v>
                </c:pt>
                <c:pt idx="31">
                  <c:v>38838</c:v>
                </c:pt>
                <c:pt idx="32">
                  <c:v>38869</c:v>
                </c:pt>
                <c:pt idx="33">
                  <c:v>38899</c:v>
                </c:pt>
                <c:pt idx="34">
                  <c:v>38930</c:v>
                </c:pt>
                <c:pt idx="35">
                  <c:v>38961</c:v>
                </c:pt>
                <c:pt idx="36">
                  <c:v>38991</c:v>
                </c:pt>
                <c:pt idx="37">
                  <c:v>39022</c:v>
                </c:pt>
                <c:pt idx="38">
                  <c:v>39052</c:v>
                </c:pt>
                <c:pt idx="39">
                  <c:v>39083</c:v>
                </c:pt>
                <c:pt idx="40">
                  <c:v>39114</c:v>
                </c:pt>
                <c:pt idx="41">
                  <c:v>39142</c:v>
                </c:pt>
                <c:pt idx="42">
                  <c:v>39173</c:v>
                </c:pt>
                <c:pt idx="43">
                  <c:v>39203</c:v>
                </c:pt>
                <c:pt idx="44">
                  <c:v>39234</c:v>
                </c:pt>
                <c:pt idx="45">
                  <c:v>39264</c:v>
                </c:pt>
                <c:pt idx="46">
                  <c:v>39295</c:v>
                </c:pt>
                <c:pt idx="47">
                  <c:v>39326</c:v>
                </c:pt>
                <c:pt idx="48">
                  <c:v>39356</c:v>
                </c:pt>
                <c:pt idx="49">
                  <c:v>39387</c:v>
                </c:pt>
                <c:pt idx="50">
                  <c:v>39417</c:v>
                </c:pt>
                <c:pt idx="51">
                  <c:v>39448</c:v>
                </c:pt>
                <c:pt idx="52">
                  <c:v>39479</c:v>
                </c:pt>
                <c:pt idx="53">
                  <c:v>39508</c:v>
                </c:pt>
                <c:pt idx="54">
                  <c:v>39539</c:v>
                </c:pt>
                <c:pt idx="55">
                  <c:v>39569</c:v>
                </c:pt>
                <c:pt idx="56">
                  <c:v>39600</c:v>
                </c:pt>
                <c:pt idx="57">
                  <c:v>39630</c:v>
                </c:pt>
                <c:pt idx="58">
                  <c:v>39661</c:v>
                </c:pt>
                <c:pt idx="59">
                  <c:v>39692</c:v>
                </c:pt>
                <c:pt idx="60">
                  <c:v>39722</c:v>
                </c:pt>
                <c:pt idx="61">
                  <c:v>39753</c:v>
                </c:pt>
                <c:pt idx="62">
                  <c:v>39783</c:v>
                </c:pt>
                <c:pt idx="63">
                  <c:v>39814</c:v>
                </c:pt>
                <c:pt idx="64">
                  <c:v>39845</c:v>
                </c:pt>
                <c:pt idx="65">
                  <c:v>39873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40026</c:v>
                </c:pt>
                <c:pt idx="71">
                  <c:v>40057</c:v>
                </c:pt>
                <c:pt idx="72">
                  <c:v>40087</c:v>
                </c:pt>
                <c:pt idx="73">
                  <c:v>40118</c:v>
                </c:pt>
                <c:pt idx="74">
                  <c:v>40148</c:v>
                </c:pt>
                <c:pt idx="75">
                  <c:v>40179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40299</c:v>
                </c:pt>
                <c:pt idx="80">
                  <c:v>40330</c:v>
                </c:pt>
                <c:pt idx="81">
                  <c:v>40360</c:v>
                </c:pt>
                <c:pt idx="82">
                  <c:v>40391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40544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40664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40817</c:v>
                </c:pt>
                <c:pt idx="97">
                  <c:v>40848</c:v>
                </c:pt>
                <c:pt idx="98">
                  <c:v>40878</c:v>
                </c:pt>
                <c:pt idx="99">
                  <c:v>40909</c:v>
                </c:pt>
                <c:pt idx="100">
                  <c:v>40940</c:v>
                </c:pt>
                <c:pt idx="101">
                  <c:v>40969</c:v>
                </c:pt>
                <c:pt idx="102">
                  <c:v>41000</c:v>
                </c:pt>
                <c:pt idx="103">
                  <c:v>41030</c:v>
                </c:pt>
                <c:pt idx="104">
                  <c:v>41061</c:v>
                </c:pt>
                <c:pt idx="105">
                  <c:v>41091</c:v>
                </c:pt>
                <c:pt idx="106">
                  <c:v>41122</c:v>
                </c:pt>
                <c:pt idx="107">
                  <c:v>41153</c:v>
                </c:pt>
                <c:pt idx="108">
                  <c:v>41183</c:v>
                </c:pt>
                <c:pt idx="109">
                  <c:v>41214</c:v>
                </c:pt>
                <c:pt idx="110">
                  <c:v>41244</c:v>
                </c:pt>
                <c:pt idx="111">
                  <c:v>41275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41426</c:v>
                </c:pt>
                <c:pt idx="117">
                  <c:v>41456</c:v>
                </c:pt>
                <c:pt idx="118">
                  <c:v>41487</c:v>
                </c:pt>
                <c:pt idx="119">
                  <c:v>41518</c:v>
                </c:pt>
                <c:pt idx="120">
                  <c:v>41548</c:v>
                </c:pt>
                <c:pt idx="121">
                  <c:v>41579</c:v>
                </c:pt>
                <c:pt idx="122">
                  <c:v>41609</c:v>
                </c:pt>
                <c:pt idx="123">
                  <c:v>41640</c:v>
                </c:pt>
                <c:pt idx="124">
                  <c:v>41671</c:v>
                </c:pt>
                <c:pt idx="125">
                  <c:v>41699</c:v>
                </c:pt>
                <c:pt idx="126">
                  <c:v>41730</c:v>
                </c:pt>
                <c:pt idx="127">
                  <c:v>41760</c:v>
                </c:pt>
                <c:pt idx="128">
                  <c:v>41791</c:v>
                </c:pt>
                <c:pt idx="129">
                  <c:v>41821</c:v>
                </c:pt>
              </c:numCache>
            </c:numRef>
          </c:cat>
          <c:val>
            <c:numRef>
              <c:f>データ!$N$15:$N$144</c:f>
              <c:numCache>
                <c:formatCode>General</c:formatCode>
                <c:ptCount val="130"/>
                <c:pt idx="8" formatCode="0.000_ ">
                  <c:v>0.69506172839506175</c:v>
                </c:pt>
                <c:pt idx="9" formatCode="0.000_ ">
                  <c:v>0.69425823375109297</c:v>
                </c:pt>
                <c:pt idx="10" formatCode="0.000_ ">
                  <c:v>0.69091967403958088</c:v>
                </c:pt>
                <c:pt idx="11" formatCode="0.000_ ">
                  <c:v>0.68571000149947514</c:v>
                </c:pt>
                <c:pt idx="12" formatCode="0.000_ ">
                  <c:v>0.67978642257818456</c:v>
                </c:pt>
                <c:pt idx="13" formatCode="0.000_ ">
                  <c:v>0.68007175960532218</c:v>
                </c:pt>
                <c:pt idx="14" formatCode="0.000_ ">
                  <c:v>0.67804154302670627</c:v>
                </c:pt>
                <c:pt idx="15" formatCode="0.000_ ">
                  <c:v>0.6815995189416717</c:v>
                </c:pt>
                <c:pt idx="16" formatCode="0.000_ ">
                  <c:v>0.67821401077752119</c:v>
                </c:pt>
                <c:pt idx="17" formatCode="0.000_ ">
                  <c:v>0.68191687344913154</c:v>
                </c:pt>
                <c:pt idx="18" formatCode="0.000_ ">
                  <c:v>0.68642358417377813</c:v>
                </c:pt>
                <c:pt idx="19" formatCode="0.000_ ">
                  <c:v>0.6894279724468404</c:v>
                </c:pt>
                <c:pt idx="20" formatCode="0.000_ ">
                  <c:v>0.69667465548232477</c:v>
                </c:pt>
                <c:pt idx="21" formatCode="0.000_ ">
                  <c:v>0.69107306634056864</c:v>
                </c:pt>
                <c:pt idx="22" formatCode="0.000_ ">
                  <c:v>0.69306930693069302</c:v>
                </c:pt>
                <c:pt idx="23" formatCode="0.000_ ">
                  <c:v>0.69575612671846987</c:v>
                </c:pt>
                <c:pt idx="24" formatCode="0.000_ ">
                  <c:v>0.69950738916256161</c:v>
                </c:pt>
                <c:pt idx="25" formatCode="0.000_ ">
                  <c:v>0.69781698564593297</c:v>
                </c:pt>
                <c:pt idx="26" formatCode="0.000_ ">
                  <c:v>0.69915254237288138</c:v>
                </c:pt>
                <c:pt idx="27" formatCode="0.000_ ">
                  <c:v>0.69385307346326841</c:v>
                </c:pt>
                <c:pt idx="28" formatCode="0.000_ ">
                  <c:v>0.69650557620817843</c:v>
                </c:pt>
                <c:pt idx="29" formatCode="0.000_ ">
                  <c:v>0.69466666666666665</c:v>
                </c:pt>
                <c:pt idx="30" formatCode="0.000_ ">
                  <c:v>0.69092284417549166</c:v>
                </c:pt>
                <c:pt idx="31" formatCode="0.000_ ">
                  <c:v>0.69364705882352939</c:v>
                </c:pt>
                <c:pt idx="32" formatCode="0.000_ ">
                  <c:v>0.68955650929899859</c:v>
                </c:pt>
                <c:pt idx="33" formatCode="0.000_ ">
                  <c:v>0.69208494208494209</c:v>
                </c:pt>
                <c:pt idx="34" formatCode="0.000_ ">
                  <c:v>0.6899696048632219</c:v>
                </c:pt>
                <c:pt idx="35" formatCode="0.000_ ">
                  <c:v>0.68879268879268885</c:v>
                </c:pt>
                <c:pt idx="36" formatCode="0.000_ ">
                  <c:v>0.6871738099003637</c:v>
                </c:pt>
                <c:pt idx="37" formatCode="0.000_ ">
                  <c:v>0.69064516129032261</c:v>
                </c:pt>
                <c:pt idx="38" formatCode="0.000_ ">
                  <c:v>0.68938906752411577</c:v>
                </c:pt>
                <c:pt idx="39" formatCode="0.000_ ">
                  <c:v>0.69096209912536444</c:v>
                </c:pt>
                <c:pt idx="40" formatCode="0.000_ ">
                  <c:v>0.68912415784408088</c:v>
                </c:pt>
                <c:pt idx="41" formatCode="0.000_ ">
                  <c:v>0.6922462030375699</c:v>
                </c:pt>
                <c:pt idx="42" formatCode="0.000_ ">
                  <c:v>0.69723458359821999</c:v>
                </c:pt>
                <c:pt idx="43" formatCode="0.000_ ">
                  <c:v>0.69628482972136219</c:v>
                </c:pt>
                <c:pt idx="44" formatCode="0.000_ ">
                  <c:v>0.69329816940738442</c:v>
                </c:pt>
                <c:pt idx="45" formatCode="0.000_ ">
                  <c:v>0.6938394523957685</c:v>
                </c:pt>
                <c:pt idx="46" formatCode="0.000_ ">
                  <c:v>0.69658719027582983</c:v>
                </c:pt>
                <c:pt idx="47" formatCode="0.000_ ">
                  <c:v>0.70138134409436603</c:v>
                </c:pt>
                <c:pt idx="48" formatCode="0.000_ ">
                  <c:v>0.70358204285937742</c:v>
                </c:pt>
                <c:pt idx="49" formatCode="0.000_ ">
                  <c:v>0.70385208012326661</c:v>
                </c:pt>
                <c:pt idx="50" formatCode="0.000_ ">
                  <c:v>0.70393822393822392</c:v>
                </c:pt>
                <c:pt idx="51" formatCode="0.000_ ">
                  <c:v>0.70344721452754688</c:v>
                </c:pt>
                <c:pt idx="52" formatCode="0.000_ ">
                  <c:v>0.70732454796199817</c:v>
                </c:pt>
                <c:pt idx="53" formatCode="0.000_ ">
                  <c:v>0.70492557925425814</c:v>
                </c:pt>
                <c:pt idx="54" formatCode="0.000_ ">
                  <c:v>0.7024831391784182</c:v>
                </c:pt>
                <c:pt idx="55" formatCode="0.000_ ">
                  <c:v>0.70314426633785454</c:v>
                </c:pt>
                <c:pt idx="56" formatCode="0.000_ ">
                  <c:v>0.70522038136917786</c:v>
                </c:pt>
                <c:pt idx="57" formatCode="0.000_ ">
                  <c:v>0.71053430479659985</c:v>
                </c:pt>
                <c:pt idx="58" formatCode="0.000_ ">
                  <c:v>0.71331897877576134</c:v>
                </c:pt>
                <c:pt idx="59" formatCode="0.000_ ">
                  <c:v>0.71251956181533649</c:v>
                </c:pt>
                <c:pt idx="60" formatCode="0.000_ ">
                  <c:v>0.71215959468017731</c:v>
                </c:pt>
                <c:pt idx="61" formatCode="0.000_ ">
                  <c:v>0.7140774339867163</c:v>
                </c:pt>
                <c:pt idx="62" formatCode="0.000_ ">
                  <c:v>0.70851370851370854</c:v>
                </c:pt>
                <c:pt idx="63" formatCode="0.000_ ">
                  <c:v>0.71071313326879637</c:v>
                </c:pt>
                <c:pt idx="64" formatCode="0.000_ ">
                  <c:v>0.70747740345110932</c:v>
                </c:pt>
                <c:pt idx="65" formatCode="0.000_ ">
                  <c:v>0.70618301731244848</c:v>
                </c:pt>
                <c:pt idx="66" formatCode="0.000_ ">
                  <c:v>0.70687122572221317</c:v>
                </c:pt>
                <c:pt idx="67" formatCode="0.000_ ">
                  <c:v>0.70714168981859782</c:v>
                </c:pt>
                <c:pt idx="68" formatCode="0.000_ ">
                  <c:v>0.70438946528332003</c:v>
                </c:pt>
                <c:pt idx="69" formatCode="0.000_ ">
                  <c:v>0.70326212949163769</c:v>
                </c:pt>
                <c:pt idx="70" formatCode="0.000_ ">
                  <c:v>0.69993487463366977</c:v>
                </c:pt>
                <c:pt idx="71" formatCode="0.000_ ">
                  <c:v>0.69784980744544289</c:v>
                </c:pt>
                <c:pt idx="72" formatCode="0.000_ ">
                  <c:v>0.69736842105263153</c:v>
                </c:pt>
                <c:pt idx="73" formatCode="0.000_ ">
                  <c:v>0.69364623243933587</c:v>
                </c:pt>
                <c:pt idx="74" formatCode="0.000_ ">
                  <c:v>0.69921056871274367</c:v>
                </c:pt>
                <c:pt idx="75" formatCode="0.000_ ">
                  <c:v>0.69762625458021343</c:v>
                </c:pt>
                <c:pt idx="76" formatCode="0.000_ ">
                  <c:v>0.70042932103673083</c:v>
                </c:pt>
                <c:pt idx="77" formatCode="0.000_ ">
                  <c:v>0.69945001617599478</c:v>
                </c:pt>
                <c:pt idx="78" formatCode="0.000_ ">
                  <c:v>0.69945535566925232</c:v>
                </c:pt>
                <c:pt idx="79" formatCode="0.000_ ">
                  <c:v>0.69778219132737507</c:v>
                </c:pt>
                <c:pt idx="80" formatCode="0.000_ ">
                  <c:v>0.69828456104944503</c:v>
                </c:pt>
                <c:pt idx="81" formatCode="0.000_ ">
                  <c:v>0.69597739361702127</c:v>
                </c:pt>
                <c:pt idx="82" formatCode="0.000_ ">
                  <c:v>0.69488977955911824</c:v>
                </c:pt>
                <c:pt idx="83" formatCode="0.000_ ">
                  <c:v>0.69232061838346493</c:v>
                </c:pt>
                <c:pt idx="84" formatCode="0.000_ ">
                  <c:v>0.69154905628294505</c:v>
                </c:pt>
                <c:pt idx="85" formatCode="0.000_ ">
                  <c:v>0.6921030756442228</c:v>
                </c:pt>
                <c:pt idx="86" formatCode="0.000_ ">
                  <c:v>0.69114219114219111</c:v>
                </c:pt>
                <c:pt idx="87" formatCode="0.000_ ">
                  <c:v>0.69282473533859856</c:v>
                </c:pt>
                <c:pt idx="88" formatCode="0.000_ ">
                  <c:v>0.68803204807210816</c:v>
                </c:pt>
                <c:pt idx="89" formatCode="0.000_ ">
                  <c:v>0.69027845627747919</c:v>
                </c:pt>
                <c:pt idx="90" formatCode="0.000_ ">
                  <c:v>0.68942199323780384</c:v>
                </c:pt>
                <c:pt idx="91" formatCode="0.000_ ">
                  <c:v>0.68957579743505426</c:v>
                </c:pt>
                <c:pt idx="92" formatCode="0.000_ ">
                  <c:v>0.68799603174603174</c:v>
                </c:pt>
                <c:pt idx="93" formatCode="0.000_ ">
                  <c:v>0.68325718015665793</c:v>
                </c:pt>
                <c:pt idx="94" formatCode="0.000_ ">
                  <c:v>0.68204283360790774</c:v>
                </c:pt>
                <c:pt idx="95" formatCode="0.000_ ">
                  <c:v>0.67928583236898665</c:v>
                </c:pt>
                <c:pt idx="96" formatCode="0.000_ ">
                  <c:v>0.67701659273862325</c:v>
                </c:pt>
                <c:pt idx="97" formatCode="0.000_ ">
                  <c:v>0.67469879518072284</c:v>
                </c:pt>
                <c:pt idx="98" formatCode="0.000_ ">
                  <c:v>0.67478725179375942</c:v>
                </c:pt>
                <c:pt idx="99" formatCode="0.000_ ">
                  <c:v>0.67387687188019962</c:v>
                </c:pt>
                <c:pt idx="100" formatCode="0.000_ ">
                  <c:v>0.67128612472536764</c:v>
                </c:pt>
                <c:pt idx="101" formatCode="0.000_ ">
                  <c:v>0.66346977222127079</c:v>
                </c:pt>
                <c:pt idx="102" formatCode="0.000_ ">
                  <c:v>0.65741056218057925</c:v>
                </c:pt>
                <c:pt idx="103" formatCode="0.000_ ">
                  <c:v>0.65514927876551488</c:v>
                </c:pt>
                <c:pt idx="104" formatCode="0.000_ ">
                  <c:v>0.65235619654536303</c:v>
                </c:pt>
                <c:pt idx="105" formatCode="0.000_ ">
                  <c:v>0.65454545454545454</c:v>
                </c:pt>
                <c:pt idx="106" formatCode="0.000_ ">
                  <c:v>0.65479219677692957</c:v>
                </c:pt>
                <c:pt idx="107" formatCode="0.000_ ">
                  <c:v>0.65240189445196206</c:v>
                </c:pt>
                <c:pt idx="108" formatCode="0.000_ ">
                  <c:v>0.64872944693572498</c:v>
                </c:pt>
                <c:pt idx="109" formatCode="0.000_ ">
                  <c:v>0.64663900414937758</c:v>
                </c:pt>
                <c:pt idx="110" formatCode="0.000_ ">
                  <c:v>0.64621540513504505</c:v>
                </c:pt>
                <c:pt idx="111" formatCode="0.000_ ">
                  <c:v>0.64140998188107401</c:v>
                </c:pt>
                <c:pt idx="112" formatCode="0.000_ ">
                  <c:v>0.6399156939040207</c:v>
                </c:pt>
                <c:pt idx="113" formatCode="0.000_ ">
                  <c:v>0.63693346190935396</c:v>
                </c:pt>
                <c:pt idx="114" formatCode="0.000_ ">
                  <c:v>0.63257392147358216</c:v>
                </c:pt>
                <c:pt idx="115" formatCode="0.000_ ">
                  <c:v>0.62373096446700504</c:v>
                </c:pt>
                <c:pt idx="116" formatCode="0.000_ ">
                  <c:v>0.62494042891183477</c:v>
                </c:pt>
                <c:pt idx="117" formatCode="0.000_ ">
                  <c:v>0.62376702677313289</c:v>
                </c:pt>
                <c:pt idx="118" formatCode="0.000_ ">
                  <c:v>0.6147769516728625</c:v>
                </c:pt>
                <c:pt idx="119" formatCode="0.000_ ">
                  <c:v>0.61209800918836144</c:v>
                </c:pt>
                <c:pt idx="120" formatCode="0.000_ ">
                  <c:v>0.60992248062015508</c:v>
                </c:pt>
                <c:pt idx="121" formatCode="0.000_ ">
                  <c:v>0.60972587889112595</c:v>
                </c:pt>
                <c:pt idx="122" formatCode="0.000_ ">
                  <c:v>0.60545790934320076</c:v>
                </c:pt>
                <c:pt idx="123" formatCode="0.000_ ">
                  <c:v>0.6032357473035439</c:v>
                </c:pt>
                <c:pt idx="124" formatCode="0.000_ ">
                  <c:v>0.60034198663143168</c:v>
                </c:pt>
                <c:pt idx="125" formatCode="0.000_ ">
                  <c:v>0.59619285379934472</c:v>
                </c:pt>
                <c:pt idx="126" formatCode="0.000_ ">
                  <c:v>0.59341524889729047</c:v>
                </c:pt>
                <c:pt idx="127" formatCode="0.000_ ">
                  <c:v>0.58799497171590198</c:v>
                </c:pt>
                <c:pt idx="128" formatCode="0.000_ ">
                  <c:v>0.583995017904406</c:v>
                </c:pt>
                <c:pt idx="129" formatCode="0.000_ ">
                  <c:v>0.5769169709477695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データ!$U$1</c:f>
              <c:strCache>
                <c:ptCount val="1"/>
                <c:pt idx="0">
                  <c:v>まあちゃん</c:v>
                </c:pt>
              </c:strCache>
            </c:strRef>
          </c:tx>
          <c:val>
            <c:numRef>
              <c:f>データ!$Z$15:$Z$144</c:f>
              <c:numCache>
                <c:formatCode>General</c:formatCode>
                <c:ptCount val="130"/>
                <c:pt idx="13" formatCode="0.000_ ">
                  <c:v>0.7448125227520932</c:v>
                </c:pt>
                <c:pt idx="14" formatCode="0.000_ ">
                  <c:v>0.74963503649635033</c:v>
                </c:pt>
                <c:pt idx="15" formatCode="0.000_ ">
                  <c:v>0.74295129989015007</c:v>
                </c:pt>
                <c:pt idx="16" formatCode="0.000_ ">
                  <c:v>0.74765654293213346</c:v>
                </c:pt>
                <c:pt idx="17" formatCode="0.000_ ">
                  <c:v>0.73873873873873874</c:v>
                </c:pt>
                <c:pt idx="18" formatCode="0.000_ ">
                  <c:v>0.74754716981132074</c:v>
                </c:pt>
                <c:pt idx="19" formatCode="0.000_ ">
                  <c:v>0.74709193245778616</c:v>
                </c:pt>
                <c:pt idx="20" formatCode="0.000_ ">
                  <c:v>0.7501909854851031</c:v>
                </c:pt>
                <c:pt idx="21" formatCode="0.000_ ">
                  <c:v>0.76056894508099571</c:v>
                </c:pt>
                <c:pt idx="22" formatCode="0.000_ ">
                  <c:v>0.75811559778305626</c:v>
                </c:pt>
                <c:pt idx="23" formatCode="0.000_ ">
                  <c:v>0.7561264822134387</c:v>
                </c:pt>
                <c:pt idx="24" formatCode="0.000_ ">
                  <c:v>0.75641531780497429</c:v>
                </c:pt>
                <c:pt idx="25" formatCode="0.000_ ">
                  <c:v>0.75528582615505091</c:v>
                </c:pt>
                <c:pt idx="26" formatCode="0.000_ ">
                  <c:v>0.75174825174825177</c:v>
                </c:pt>
                <c:pt idx="27" formatCode="0.000_ ">
                  <c:v>0.7569580556644453</c:v>
                </c:pt>
                <c:pt idx="28" formatCode="0.000_ ">
                  <c:v>0.7587702010248325</c:v>
                </c:pt>
                <c:pt idx="29" formatCode="0.000_ ">
                  <c:v>0.75594541910331381</c:v>
                </c:pt>
                <c:pt idx="30" formatCode="0.000_ ">
                  <c:v>0.76510604241696678</c:v>
                </c:pt>
                <c:pt idx="31" formatCode="0.000_ ">
                  <c:v>0.76410881039382872</c:v>
                </c:pt>
                <c:pt idx="32" formatCode="0.000_ ">
                  <c:v>0.75797219950940309</c:v>
                </c:pt>
                <c:pt idx="33" formatCode="0.000_ ">
                  <c:v>0.74760914760914765</c:v>
                </c:pt>
                <c:pt idx="34" formatCode="0.000_ ">
                  <c:v>0.74416666666666664</c:v>
                </c:pt>
                <c:pt idx="35" formatCode="0.000_ ">
                  <c:v>0.74737725556021817</c:v>
                </c:pt>
                <c:pt idx="36" formatCode="0.000_ ">
                  <c:v>0.74698293799417392</c:v>
                </c:pt>
                <c:pt idx="37" formatCode="0.000_ ">
                  <c:v>0.7494719053654415</c:v>
                </c:pt>
                <c:pt idx="38" formatCode="0.000_ ">
                  <c:v>0.74773999139044334</c:v>
                </c:pt>
                <c:pt idx="39" formatCode="0.000_ ">
                  <c:v>0.73994867408041065</c:v>
                </c:pt>
                <c:pt idx="40" formatCode="0.000_ ">
                  <c:v>0.73149309912170635</c:v>
                </c:pt>
                <c:pt idx="41" formatCode="0.000_ ">
                  <c:v>0.73765690376569037</c:v>
                </c:pt>
                <c:pt idx="42" formatCode="0.000_ ">
                  <c:v>0.73559883961873185</c:v>
                </c:pt>
                <c:pt idx="43" formatCode="0.000_ ">
                  <c:v>0.73376361436062931</c:v>
                </c:pt>
                <c:pt idx="44" formatCode="0.000_ ">
                  <c:v>0.72865497076023389</c:v>
                </c:pt>
                <c:pt idx="45" formatCode="0.000_ ">
                  <c:v>0.73276529821843528</c:v>
                </c:pt>
                <c:pt idx="46" formatCode="0.000_ ">
                  <c:v>0.72589792060491498</c:v>
                </c:pt>
                <c:pt idx="47" formatCode="0.000_ ">
                  <c:v>0.72548277167739494</c:v>
                </c:pt>
                <c:pt idx="48" formatCode="0.000_ ">
                  <c:v>0.72445117335352005</c:v>
                </c:pt>
                <c:pt idx="49" formatCode="0.000_ ">
                  <c:v>0.72232716282584053</c:v>
                </c:pt>
                <c:pt idx="50" formatCode="0.000_ ">
                  <c:v>0.72532833020637899</c:v>
                </c:pt>
                <c:pt idx="51" formatCode="0.000_ ">
                  <c:v>0.72627599243856333</c:v>
                </c:pt>
                <c:pt idx="52" formatCode="0.000_ ">
                  <c:v>0.72467043314500945</c:v>
                </c:pt>
                <c:pt idx="53" formatCode="0.000_ ">
                  <c:v>0.72527472527472525</c:v>
                </c:pt>
                <c:pt idx="54" formatCode="0.000_ ">
                  <c:v>0.72667946257197702</c:v>
                </c:pt>
                <c:pt idx="55" formatCode="0.000_ ">
                  <c:v>0.73075404658507703</c:v>
                </c:pt>
                <c:pt idx="56" formatCode="0.000_ ">
                  <c:v>0.73528217620787661</c:v>
                </c:pt>
                <c:pt idx="57" formatCode="0.000_ ">
                  <c:v>0.73952569169960469</c:v>
                </c:pt>
                <c:pt idx="58" formatCode="0.000_ ">
                  <c:v>0.74867184307315082</c:v>
                </c:pt>
                <c:pt idx="59" formatCode="0.000_ ">
                  <c:v>0.75152749490835036</c:v>
                </c:pt>
                <c:pt idx="60" formatCode="0.000_ ">
                  <c:v>0.75445705024311183</c:v>
                </c:pt>
                <c:pt idx="61" formatCode="0.000_ ">
                  <c:v>0.75558262281770194</c:v>
                </c:pt>
                <c:pt idx="62" formatCode="0.000_ ">
                  <c:v>0.75433642597821704</c:v>
                </c:pt>
                <c:pt idx="63" formatCode="0.000_ ">
                  <c:v>0.75444264943457184</c:v>
                </c:pt>
                <c:pt idx="64" formatCode="0.000_ ">
                  <c:v>0.7557851239669422</c:v>
                </c:pt>
                <c:pt idx="65" formatCode="0.000_ ">
                  <c:v>0.75375000000000003</c:v>
                </c:pt>
                <c:pt idx="66" formatCode="0.000_ ">
                  <c:v>0.74928890694839501</c:v>
                </c:pt>
                <c:pt idx="67" formatCode="0.000_ ">
                  <c:v>0.7474706596519628</c:v>
                </c:pt>
                <c:pt idx="68" formatCode="0.000_ ">
                  <c:v>0.74645605508302959</c:v>
                </c:pt>
                <c:pt idx="69" formatCode="0.000_ ">
                  <c:v>0.74282147315855185</c:v>
                </c:pt>
                <c:pt idx="70" formatCode="0.000_ ">
                  <c:v>0.74780058651026393</c:v>
                </c:pt>
                <c:pt idx="71" formatCode="0.000_ ">
                  <c:v>0.74843292937735062</c:v>
                </c:pt>
                <c:pt idx="72" formatCode="0.000_ ">
                  <c:v>0.74613132580510244</c:v>
                </c:pt>
                <c:pt idx="73" formatCode="0.000_ ">
                  <c:v>0.74379469920067309</c:v>
                </c:pt>
                <c:pt idx="74" formatCode="0.000_ ">
                  <c:v>0.74058400338552688</c:v>
                </c:pt>
                <c:pt idx="75" formatCode="0.000_ ">
                  <c:v>0.73976003309888294</c:v>
                </c:pt>
                <c:pt idx="76" formatCode="0.000_ ">
                  <c:v>0.73305439330543931</c:v>
                </c:pt>
                <c:pt idx="77" formatCode="0.000_ ">
                  <c:v>0.73135593220338979</c:v>
                </c:pt>
                <c:pt idx="78" formatCode="0.000_ ">
                  <c:v>0.72949389179755675</c:v>
                </c:pt>
                <c:pt idx="79" formatCode="0.000_ ">
                  <c:v>0.72695951765719202</c:v>
                </c:pt>
                <c:pt idx="80" formatCode="0.000_ ">
                  <c:v>0.72808132147395177</c:v>
                </c:pt>
                <c:pt idx="81" formatCode="0.000_ ">
                  <c:v>0.72402464065708416</c:v>
                </c:pt>
                <c:pt idx="82" formatCode="0.000_ ">
                  <c:v>0.71496625645097256</c:v>
                </c:pt>
                <c:pt idx="83" formatCode="0.000_ ">
                  <c:v>0.70877607241243601</c:v>
                </c:pt>
                <c:pt idx="84" formatCode="0.000_ ">
                  <c:v>0.70630775411811975</c:v>
                </c:pt>
                <c:pt idx="85" formatCode="0.000_ ">
                  <c:v>0.70942201108471892</c:v>
                </c:pt>
                <c:pt idx="86" formatCode="0.000_ ">
                  <c:v>0.71090980701063411</c:v>
                </c:pt>
                <c:pt idx="87" formatCode="0.000_ ">
                  <c:v>0.71085759244689217</c:v>
                </c:pt>
                <c:pt idx="88" formatCode="0.000_ ">
                  <c:v>0.71395258453167509</c:v>
                </c:pt>
                <c:pt idx="89" formatCode="0.000_ ">
                  <c:v>0.7105064247921391</c:v>
                </c:pt>
                <c:pt idx="90" formatCode="0.000_ ">
                  <c:v>0.71195853387634211</c:v>
                </c:pt>
                <c:pt idx="91" formatCode="0.000_ ">
                  <c:v>0.70950770387072526</c:v>
                </c:pt>
                <c:pt idx="92" formatCode="0.000_ ">
                  <c:v>0.70319634703196343</c:v>
                </c:pt>
                <c:pt idx="93" formatCode="0.000_ ">
                  <c:v>0.70282658517952634</c:v>
                </c:pt>
                <c:pt idx="94" formatCode="0.000_ ">
                  <c:v>0.70085470085470081</c:v>
                </c:pt>
                <c:pt idx="95" formatCode="0.000_ ">
                  <c:v>0.70252427184466015</c:v>
                </c:pt>
                <c:pt idx="96" formatCode="0.000_ ">
                  <c:v>0.70419847328244278</c:v>
                </c:pt>
                <c:pt idx="97" formatCode="0.000_ ">
                  <c:v>0.70069071373752878</c:v>
                </c:pt>
                <c:pt idx="98" formatCode="0.000_ ">
                  <c:v>0.69665513264129186</c:v>
                </c:pt>
                <c:pt idx="99" formatCode="0.000_ ">
                  <c:v>0.68976255352277149</c:v>
                </c:pt>
                <c:pt idx="100" formatCode="0.000_ ">
                  <c:v>0.69017926734216684</c:v>
                </c:pt>
                <c:pt idx="101" formatCode="0.000_ ">
                  <c:v>0.69019138755980858</c:v>
                </c:pt>
                <c:pt idx="102" formatCode="0.000_ ">
                  <c:v>0.68873637464675008</c:v>
                </c:pt>
                <c:pt idx="103" formatCode="0.000_ ">
                  <c:v>0.69047619047619047</c:v>
                </c:pt>
                <c:pt idx="104" formatCode="0.000_ ">
                  <c:v>0.69242964724534284</c:v>
                </c:pt>
                <c:pt idx="105" formatCode="0.000_ ">
                  <c:v>0.68789556962025311</c:v>
                </c:pt>
                <c:pt idx="106" formatCode="0.000_ ">
                  <c:v>0.68670027142303214</c:v>
                </c:pt>
                <c:pt idx="107" formatCode="0.000_ ">
                  <c:v>0.68398604110120198</c:v>
                </c:pt>
                <c:pt idx="108" formatCode="0.000_ ">
                  <c:v>0.68180069257406695</c:v>
                </c:pt>
                <c:pt idx="109" formatCode="0.000_ ">
                  <c:v>0.68013856812933027</c:v>
                </c:pt>
                <c:pt idx="110" formatCode="0.000_ ">
                  <c:v>0.68128881987577639</c:v>
                </c:pt>
                <c:pt idx="111" formatCode="0.000_ ">
                  <c:v>0.68181818181818177</c:v>
                </c:pt>
                <c:pt idx="112" formatCode="0.000_ ">
                  <c:v>0.67987804878048785</c:v>
                </c:pt>
                <c:pt idx="113" formatCode="0.000_ ">
                  <c:v>0.67775700934579441</c:v>
                </c:pt>
                <c:pt idx="114" formatCode="0.000_ ">
                  <c:v>0.67502766506824052</c:v>
                </c:pt>
                <c:pt idx="115" formatCode="0.000_ ">
                  <c:v>0.67594287806664222</c:v>
                </c:pt>
                <c:pt idx="116" formatCode="0.000_ ">
                  <c:v>0.67571533382245053</c:v>
                </c:pt>
                <c:pt idx="117" formatCode="0.000_ ">
                  <c:v>0.67834747325710065</c:v>
                </c:pt>
                <c:pt idx="118" formatCode="0.000_ ">
                  <c:v>0.67670011148272013</c:v>
                </c:pt>
                <c:pt idx="119" formatCode="0.000_ ">
                  <c:v>0.67710663683818051</c:v>
                </c:pt>
                <c:pt idx="120" formatCode="0.000_ ">
                  <c:v>0.6736242884250474</c:v>
                </c:pt>
                <c:pt idx="121" formatCode="0.000_ ">
                  <c:v>0.67193973634651605</c:v>
                </c:pt>
                <c:pt idx="122" formatCode="0.000_ ">
                  <c:v>0.67152466367713004</c:v>
                </c:pt>
                <c:pt idx="123" formatCode="0.000_ ">
                  <c:v>0.67290419161676651</c:v>
                </c:pt>
                <c:pt idx="124" formatCode="0.000_ ">
                  <c:v>0.66955538809344384</c:v>
                </c:pt>
                <c:pt idx="125" formatCode="0.000_ ">
                  <c:v>0.67172675521821634</c:v>
                </c:pt>
                <c:pt idx="126" formatCode="0.000_ ">
                  <c:v>0.67210007581501141</c:v>
                </c:pt>
                <c:pt idx="127" formatCode="0.000_ ">
                  <c:v>0.66817496229260931</c:v>
                </c:pt>
                <c:pt idx="128" formatCode="0.000_ ">
                  <c:v>0.66566828903032571</c:v>
                </c:pt>
                <c:pt idx="129" formatCode="0.000_ ">
                  <c:v>0.66306373462541934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データ!$AA$1</c:f>
              <c:strCache>
                <c:ptCount val="1"/>
                <c:pt idx="0">
                  <c:v>木村発電所</c:v>
                </c:pt>
              </c:strCache>
            </c:strRef>
          </c:tx>
          <c:val>
            <c:numRef>
              <c:f>データ!$AF$15:$AF$144</c:f>
              <c:numCache>
                <c:formatCode>General</c:formatCode>
                <c:ptCount val="130"/>
                <c:pt idx="14" formatCode="0.000_ ">
                  <c:v>0.70130641330166266</c:v>
                </c:pt>
                <c:pt idx="15" formatCode="0.000_ ">
                  <c:v>0.7024397545277653</c:v>
                </c:pt>
                <c:pt idx="16" formatCode="0.000_ ">
                  <c:v>0.70252685731578146</c:v>
                </c:pt>
                <c:pt idx="17" formatCode="0.000_ ">
                  <c:v>0.70344513583244805</c:v>
                </c:pt>
                <c:pt idx="18" formatCode="0.000_ ">
                  <c:v>0.70266565118050262</c:v>
                </c:pt>
                <c:pt idx="19" formatCode="0.000_ ">
                  <c:v>0.70744123371762235</c:v>
                </c:pt>
                <c:pt idx="20" formatCode="0.000_ ">
                  <c:v>0.70818291215403129</c:v>
                </c:pt>
                <c:pt idx="21" formatCode="0.000_ ">
                  <c:v>0.7051737451737452</c:v>
                </c:pt>
                <c:pt idx="22" formatCode="0.000_ ">
                  <c:v>0.70661285315119526</c:v>
                </c:pt>
                <c:pt idx="23" formatCode="0.000_ ">
                  <c:v>0.70544783010156975</c:v>
                </c:pt>
                <c:pt idx="24" formatCode="0.000_ ">
                  <c:v>0.70546574287913777</c:v>
                </c:pt>
                <c:pt idx="25" formatCode="0.000_ ">
                  <c:v>0.70667277446938459</c:v>
                </c:pt>
                <c:pt idx="26" formatCode="0.000_ ">
                  <c:v>0.71010516689529035</c:v>
                </c:pt>
                <c:pt idx="27" formatCode="0.000_ ">
                  <c:v>0.71010516689529035</c:v>
                </c:pt>
                <c:pt idx="28" formatCode="0.000_ ">
                  <c:v>0.70907977338845507</c:v>
                </c:pt>
                <c:pt idx="29" formatCode="0.000_ ">
                  <c:v>0.71107372285102477</c:v>
                </c:pt>
                <c:pt idx="30" formatCode="0.000_ ">
                  <c:v>0.71517606731068872</c:v>
                </c:pt>
                <c:pt idx="31" formatCode="0.000_ ">
                  <c:v>0.71224392567889472</c:v>
                </c:pt>
                <c:pt idx="32" formatCode="0.000_ ">
                  <c:v>0.7109463162985652</c:v>
                </c:pt>
                <c:pt idx="33" formatCode="0.000_ ">
                  <c:v>0.71468554494567005</c:v>
                </c:pt>
                <c:pt idx="34" formatCode="0.000_ ">
                  <c:v>0.71145986594735977</c:v>
                </c:pt>
                <c:pt idx="35" formatCode="0.000_ ">
                  <c:v>0.71331791143423662</c:v>
                </c:pt>
                <c:pt idx="36" formatCode="0.000_ ">
                  <c:v>0.71395843560792016</c:v>
                </c:pt>
                <c:pt idx="37" formatCode="0.000_ ">
                  <c:v>0.71471074380165289</c:v>
                </c:pt>
                <c:pt idx="38" formatCode="0.000_ ">
                  <c:v>0.71323774591530509</c:v>
                </c:pt>
                <c:pt idx="39" formatCode="0.000_ ">
                  <c:v>0.71226728723404253</c:v>
                </c:pt>
                <c:pt idx="40" formatCode="0.000_ ">
                  <c:v>0.71199213630406288</c:v>
                </c:pt>
                <c:pt idx="41" formatCode="0.000_ ">
                  <c:v>0.71288743882544858</c:v>
                </c:pt>
                <c:pt idx="42" formatCode="0.000_ ">
                  <c:v>0.70972990562967786</c:v>
                </c:pt>
                <c:pt idx="43" formatCode="0.000_ ">
                  <c:v>0.70924343146565372</c:v>
                </c:pt>
                <c:pt idx="44" formatCode="0.000_ ">
                  <c:v>0.71266863079547216</c:v>
                </c:pt>
                <c:pt idx="45" formatCode="0.000_ ">
                  <c:v>0.70913870419050562</c:v>
                </c:pt>
                <c:pt idx="46" formatCode="0.000_ ">
                  <c:v>0.70669922173050514</c:v>
                </c:pt>
                <c:pt idx="47" formatCode="0.000_ ">
                  <c:v>0.70561387494294847</c:v>
                </c:pt>
                <c:pt idx="48" formatCode="0.000_ ">
                  <c:v>0.70668485675306958</c:v>
                </c:pt>
                <c:pt idx="49" formatCode="0.000_ ">
                  <c:v>0.7079524680073126</c:v>
                </c:pt>
                <c:pt idx="50" formatCode="0.000_ ">
                  <c:v>0.70701701093560143</c:v>
                </c:pt>
                <c:pt idx="51" formatCode="0.000_ ">
                  <c:v>0.70670731707317069</c:v>
                </c:pt>
                <c:pt idx="52" formatCode="0.000_ ">
                  <c:v>0.70674397314617032</c:v>
                </c:pt>
                <c:pt idx="53" formatCode="0.000_ ">
                  <c:v>0.70267788829380262</c:v>
                </c:pt>
                <c:pt idx="54" formatCode="0.000_ ">
                  <c:v>0.7018481747365205</c:v>
                </c:pt>
                <c:pt idx="55" formatCode="0.000_ ">
                  <c:v>0.70259293970634173</c:v>
                </c:pt>
                <c:pt idx="56" formatCode="0.000_ ">
                  <c:v>0.70166534496431399</c:v>
                </c:pt>
                <c:pt idx="57" formatCode="0.000_ ">
                  <c:v>0.70741482965931868</c:v>
                </c:pt>
                <c:pt idx="58" formatCode="0.000_ ">
                  <c:v>0.70806375256430487</c:v>
                </c:pt>
                <c:pt idx="59" formatCode="0.000_ ">
                  <c:v>0.71221662468513858</c:v>
                </c:pt>
                <c:pt idx="60" formatCode="0.000_ ">
                  <c:v>0.71264548600188737</c:v>
                </c:pt>
                <c:pt idx="61" formatCode="0.000_ ">
                  <c:v>0.71129970139871135</c:v>
                </c:pt>
                <c:pt idx="62" formatCode="0.000_ ">
                  <c:v>0.71022194435761177</c:v>
                </c:pt>
                <c:pt idx="63" formatCode="0.000_ ">
                  <c:v>0.71119133574007221</c:v>
                </c:pt>
                <c:pt idx="64" formatCode="0.000_ ">
                  <c:v>0.71086818757921422</c:v>
                </c:pt>
                <c:pt idx="65" formatCode="0.000_ ">
                  <c:v>0.71426304934158336</c:v>
                </c:pt>
                <c:pt idx="66" formatCode="0.000_ ">
                  <c:v>0.71430805316653634</c:v>
                </c:pt>
                <c:pt idx="67" formatCode="0.000_ ">
                  <c:v>0.71280927027873475</c:v>
                </c:pt>
                <c:pt idx="68" formatCode="0.000_ ">
                  <c:v>0.71326053042121684</c:v>
                </c:pt>
                <c:pt idx="69" formatCode="0.000_ ">
                  <c:v>0.71014030612244894</c:v>
                </c:pt>
                <c:pt idx="70" formatCode="0.000_ ">
                  <c:v>0.71478760779303741</c:v>
                </c:pt>
                <c:pt idx="71" formatCode="0.000_ ">
                  <c:v>0.71123079360050689</c:v>
                </c:pt>
                <c:pt idx="72" formatCode="0.000_ ">
                  <c:v>0.70812788293303641</c:v>
                </c:pt>
                <c:pt idx="73" formatCode="0.000_ ">
                  <c:v>0.7085258964143426</c:v>
                </c:pt>
                <c:pt idx="74" formatCode="0.000_ ">
                  <c:v>0.7093989769820972</c:v>
                </c:pt>
                <c:pt idx="75" formatCode="0.000_ ">
                  <c:v>0.70793801391524347</c:v>
                </c:pt>
                <c:pt idx="76" formatCode="0.000_ ">
                  <c:v>0.70529007511587027</c:v>
                </c:pt>
                <c:pt idx="77" formatCode="0.000_ ">
                  <c:v>0.69803985096387489</c:v>
                </c:pt>
                <c:pt idx="78" formatCode="0.000_ ">
                  <c:v>0.69797207446808507</c:v>
                </c:pt>
                <c:pt idx="79" formatCode="0.000_ ">
                  <c:v>0.69687092568448505</c:v>
                </c:pt>
                <c:pt idx="80" formatCode="0.000_ ">
                  <c:v>0.69771924188885315</c:v>
                </c:pt>
                <c:pt idx="81" formatCode="0.000_ ">
                  <c:v>0.69871392722710168</c:v>
                </c:pt>
                <c:pt idx="82" formatCode="0.000_ ">
                  <c:v>0.69512946979038226</c:v>
                </c:pt>
                <c:pt idx="83" formatCode="0.000_ ">
                  <c:v>0.69667077681874234</c:v>
                </c:pt>
                <c:pt idx="84" formatCode="0.000_ ">
                  <c:v>0.69756554307116103</c:v>
                </c:pt>
                <c:pt idx="85" formatCode="0.000_ ">
                  <c:v>0.69810155888254355</c:v>
                </c:pt>
                <c:pt idx="86" formatCode="0.000_ ">
                  <c:v>0.69825859146247493</c:v>
                </c:pt>
                <c:pt idx="87" formatCode="0.000_ ">
                  <c:v>0.70018478595626732</c:v>
                </c:pt>
                <c:pt idx="88" formatCode="0.000_ ">
                  <c:v>0.69908814589665658</c:v>
                </c:pt>
                <c:pt idx="89" formatCode="0.000_ ">
                  <c:v>0.70641927278168493</c:v>
                </c:pt>
                <c:pt idx="90" formatCode="0.000_ ">
                  <c:v>0.707306338028169</c:v>
                </c:pt>
                <c:pt idx="91" formatCode="0.000_ ">
                  <c:v>0.70634920634920639</c:v>
                </c:pt>
                <c:pt idx="92" formatCode="0.000_ ">
                  <c:v>0.70426597844238648</c:v>
                </c:pt>
                <c:pt idx="93" formatCode="0.000_ ">
                  <c:v>0.70324833029751066</c:v>
                </c:pt>
                <c:pt idx="94" formatCode="0.000_ ">
                  <c:v>0.70127086204256617</c:v>
                </c:pt>
                <c:pt idx="95" formatCode="0.000_ ">
                  <c:v>0.7000305623471883</c:v>
                </c:pt>
                <c:pt idx="96" formatCode="0.000_ ">
                  <c:v>0.7017148014440433</c:v>
                </c:pt>
                <c:pt idx="97" formatCode="0.000_ ">
                  <c:v>0.69975786924939465</c:v>
                </c:pt>
                <c:pt idx="98" formatCode="0.000_ ">
                  <c:v>0.69916603487490525</c:v>
                </c:pt>
                <c:pt idx="99" formatCode="0.000_ ">
                  <c:v>0.69735837532447698</c:v>
                </c:pt>
                <c:pt idx="100" formatCode="0.000_ ">
                  <c:v>0.70330007674597084</c:v>
                </c:pt>
                <c:pt idx="101" formatCode="0.000_ ">
                  <c:v>0.69960967993754875</c:v>
                </c:pt>
                <c:pt idx="102" formatCode="0.000_ ">
                  <c:v>0.69842782277274895</c:v>
                </c:pt>
                <c:pt idx="103" formatCode="0.000_ ">
                  <c:v>0.69987527284066109</c:v>
                </c:pt>
                <c:pt idx="104" formatCode="0.000_ ">
                  <c:v>0.69786969367127971</c:v>
                </c:pt>
                <c:pt idx="105" formatCode="0.000_ ">
                  <c:v>0.69677014738162435</c:v>
                </c:pt>
                <c:pt idx="106" formatCode="0.000_ ">
                  <c:v>0.69815069539966379</c:v>
                </c:pt>
                <c:pt idx="107" formatCode="0.000_ ">
                  <c:v>0.69973890339425593</c:v>
                </c:pt>
                <c:pt idx="108" formatCode="0.000_ ">
                  <c:v>0.69923664122137408</c:v>
                </c:pt>
                <c:pt idx="109" formatCode="0.000_ ">
                  <c:v>0.69785486079415793</c:v>
                </c:pt>
                <c:pt idx="110" formatCode="0.000_ ">
                  <c:v>0.69827979905617288</c:v>
                </c:pt>
                <c:pt idx="111" formatCode="0.000_ ">
                  <c:v>0.69773755656108594</c:v>
                </c:pt>
                <c:pt idx="112" formatCode="0.000_ ">
                  <c:v>0.69560011972463331</c:v>
                </c:pt>
                <c:pt idx="113" formatCode="0.000_ ">
                  <c:v>0.69394651777843075</c:v>
                </c:pt>
                <c:pt idx="114" formatCode="0.000_ ">
                  <c:v>0.69453702361976521</c:v>
                </c:pt>
                <c:pt idx="115" formatCode="0.000_ ">
                  <c:v>0.69506084466714391</c:v>
                </c:pt>
                <c:pt idx="116" formatCode="0.000_ ">
                  <c:v>0.69494688486936551</c:v>
                </c:pt>
                <c:pt idx="117" formatCode="0.000_ ">
                  <c:v>0.69433691756272398</c:v>
                </c:pt>
                <c:pt idx="118" formatCode="0.000_ ">
                  <c:v>0.69100636205899368</c:v>
                </c:pt>
                <c:pt idx="119" formatCode="0.000_ ">
                  <c:v>0.68916570104287367</c:v>
                </c:pt>
                <c:pt idx="120" formatCode="0.000_ ">
                  <c:v>0.68677186255714495</c:v>
                </c:pt>
                <c:pt idx="121" formatCode="0.000_ ">
                  <c:v>0.68813409792677549</c:v>
                </c:pt>
                <c:pt idx="122" formatCode="0.000_ ">
                  <c:v>0.68791208791208791</c:v>
                </c:pt>
                <c:pt idx="123" formatCode="0.000_ ">
                  <c:v>0.68785787696373513</c:v>
                </c:pt>
                <c:pt idx="124" formatCode="0.000_ ">
                  <c:v>0.66598029121929692</c:v>
                </c:pt>
                <c:pt idx="125" formatCode="0.000_ ">
                  <c:v>0.66676492262343401</c:v>
                </c:pt>
                <c:pt idx="126" formatCode="0.000_ ">
                  <c:v>0.66696035242290752</c:v>
                </c:pt>
                <c:pt idx="127" formatCode="0.000_ ">
                  <c:v>0.66930634990467808</c:v>
                </c:pt>
                <c:pt idx="128" formatCode="0.000_ ">
                  <c:v>0.67303764225269913</c:v>
                </c:pt>
                <c:pt idx="129" formatCode="0.000_ ">
                  <c:v>0.67308248914616498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データ!$AG$1</c:f>
              <c:strCache>
                <c:ptCount val="1"/>
                <c:pt idx="0">
                  <c:v>ひまわり</c:v>
                </c:pt>
              </c:strCache>
            </c:strRef>
          </c:tx>
          <c:val>
            <c:numRef>
              <c:f>データ!$AL$15:$AL$144</c:f>
              <c:numCache>
                <c:formatCode>General</c:formatCode>
                <c:ptCount val="130"/>
                <c:pt idx="25" formatCode="0.000_ ">
                  <c:v>0.73045303480846602</c:v>
                </c:pt>
                <c:pt idx="26" formatCode="0.000_ ">
                  <c:v>0.72277400243944934</c:v>
                </c:pt>
                <c:pt idx="27" formatCode="0.000_ ">
                  <c:v>0.72469775474956821</c:v>
                </c:pt>
                <c:pt idx="28" formatCode="0.000_ ">
                  <c:v>0.70888468809073724</c:v>
                </c:pt>
                <c:pt idx="29" formatCode="0.000_ ">
                  <c:v>0.7165501960115902</c:v>
                </c:pt>
                <c:pt idx="30" formatCode="0.000_ ">
                  <c:v>0.7131688672689368</c:v>
                </c:pt>
                <c:pt idx="31" formatCode="0.000_ ">
                  <c:v>0.70689045936395756</c:v>
                </c:pt>
                <c:pt idx="32" formatCode="0.000_ ">
                  <c:v>0.70790930191037316</c:v>
                </c:pt>
                <c:pt idx="33" formatCode="0.000_ ">
                  <c:v>0.70826491516146683</c:v>
                </c:pt>
                <c:pt idx="34" formatCode="0.000_ ">
                  <c:v>0.7150715071507151</c:v>
                </c:pt>
                <c:pt idx="35" formatCode="0.000_ ">
                  <c:v>0.71449758991472001</c:v>
                </c:pt>
                <c:pt idx="36" formatCode="0.000_ ">
                  <c:v>0.71397300255381246</c:v>
                </c:pt>
                <c:pt idx="37" formatCode="0.000_ ">
                  <c:v>0.7042382170259408</c:v>
                </c:pt>
                <c:pt idx="38" formatCode="0.000_ ">
                  <c:v>0.70565338276181655</c:v>
                </c:pt>
                <c:pt idx="39" formatCode="0.000_ ">
                  <c:v>0.70320905212391027</c:v>
                </c:pt>
                <c:pt idx="40" formatCode="0.000_ ">
                  <c:v>0.72180588557850489</c:v>
                </c:pt>
                <c:pt idx="41" formatCode="0.000_ ">
                  <c:v>0.71038553772366719</c:v>
                </c:pt>
                <c:pt idx="42" formatCode="0.000_ ">
                  <c:v>0.70454545454545459</c:v>
                </c:pt>
                <c:pt idx="43" formatCode="0.000_ ">
                  <c:v>0.70009066183136903</c:v>
                </c:pt>
                <c:pt idx="44" formatCode="0.000_ ">
                  <c:v>0.70471241712954669</c:v>
                </c:pt>
                <c:pt idx="45" formatCode="0.000_ ">
                  <c:v>0.70073891625615758</c:v>
                </c:pt>
                <c:pt idx="46" formatCode="0.000_ ">
                  <c:v>0.69161469161469158</c:v>
                </c:pt>
                <c:pt idx="47" formatCode="0.000_ ">
                  <c:v>0.68885047536732935</c:v>
                </c:pt>
                <c:pt idx="48" formatCode="0.000_ ">
                  <c:v>0.68752154429507062</c:v>
                </c:pt>
                <c:pt idx="49" formatCode="0.000_ ">
                  <c:v>0.69303688383316098</c:v>
                </c:pt>
                <c:pt idx="50" formatCode="0.000_ ">
                  <c:v>0.69164513350559864</c:v>
                </c:pt>
                <c:pt idx="51" formatCode="0.000_ ">
                  <c:v>0.69183040330920376</c:v>
                </c:pt>
                <c:pt idx="52" formatCode="0.000_ ">
                  <c:v>0.69350919819507117</c:v>
                </c:pt>
                <c:pt idx="53" formatCode="0.000_ ">
                  <c:v>0.69920387677397022</c:v>
                </c:pt>
                <c:pt idx="54" formatCode="0.000_ ">
                  <c:v>0.70095403295750214</c:v>
                </c:pt>
                <c:pt idx="55" formatCode="0.000_ ">
                  <c:v>0.70327926657263751</c:v>
                </c:pt>
                <c:pt idx="56" formatCode="0.000_ ">
                  <c:v>0.70394505107432193</c:v>
                </c:pt>
                <c:pt idx="57" formatCode="0.000_ ">
                  <c:v>0.71483825597749651</c:v>
                </c:pt>
                <c:pt idx="58" formatCode="0.000_ ">
                  <c:v>0.71967213114754103</c:v>
                </c:pt>
                <c:pt idx="59" formatCode="0.000_ ">
                  <c:v>0.72474188790560468</c:v>
                </c:pt>
                <c:pt idx="60" formatCode="0.000_ ">
                  <c:v>0.72417623102554607</c:v>
                </c:pt>
                <c:pt idx="61" formatCode="0.000_ ">
                  <c:v>0.72445187662578969</c:v>
                </c:pt>
                <c:pt idx="62" formatCode="0.000_ ">
                  <c:v>0.72005851161089773</c:v>
                </c:pt>
                <c:pt idx="63" formatCode="0.000_ ">
                  <c:v>0.71848202882685641</c:v>
                </c:pt>
                <c:pt idx="64" formatCode="0.000_ ">
                  <c:v>0.71301182893539583</c:v>
                </c:pt>
                <c:pt idx="65" formatCode="0.000_ ">
                  <c:v>0.71613020549190765</c:v>
                </c:pt>
                <c:pt idx="66" formatCode="0.000_ ">
                  <c:v>0.71797168966135105</c:v>
                </c:pt>
                <c:pt idx="67" formatCode="0.000_ ">
                  <c:v>0.72120348940715684</c:v>
                </c:pt>
                <c:pt idx="68" formatCode="0.000_ ">
                  <c:v>0.71747009786154403</c:v>
                </c:pt>
                <c:pt idx="69" formatCode="0.000_ ">
                  <c:v>0.71722131296599378</c:v>
                </c:pt>
                <c:pt idx="70" formatCode="0.000_ ">
                  <c:v>0.71645569620253169</c:v>
                </c:pt>
                <c:pt idx="71" formatCode="0.000_ ">
                  <c:v>0.71630066059632214</c:v>
                </c:pt>
                <c:pt idx="72" formatCode="0.000_ ">
                  <c:v>0.71845005332385359</c:v>
                </c:pt>
                <c:pt idx="73" formatCode="0.000_ ">
                  <c:v>0.71951653039459651</c:v>
                </c:pt>
                <c:pt idx="74" formatCode="0.000_ ">
                  <c:v>0.72241162748968235</c:v>
                </c:pt>
                <c:pt idx="75" formatCode="0.000_ ">
                  <c:v>0.72479368496591312</c:v>
                </c:pt>
                <c:pt idx="76" formatCode="0.000_ ">
                  <c:v>0.71250000000000002</c:v>
                </c:pt>
                <c:pt idx="77" formatCode="0.000_ ">
                  <c:v>0.69978046103183311</c:v>
                </c:pt>
                <c:pt idx="78" formatCode="0.000_ ">
                  <c:v>0.69721490402709818</c:v>
                </c:pt>
                <c:pt idx="79" formatCode="0.000_ ">
                  <c:v>0.69558685446009394</c:v>
                </c:pt>
                <c:pt idx="80" formatCode="0.000_ ">
                  <c:v>0.69439853076216718</c:v>
                </c:pt>
                <c:pt idx="81" formatCode="0.000_ ">
                  <c:v>0.69553523399677242</c:v>
                </c:pt>
                <c:pt idx="82" formatCode="0.000_ ">
                  <c:v>0.69501822600243013</c:v>
                </c:pt>
                <c:pt idx="83" formatCode="0.000_ ">
                  <c:v>0.68914904770225405</c:v>
                </c:pt>
                <c:pt idx="84" formatCode="0.000_ ">
                  <c:v>0.68688293370944997</c:v>
                </c:pt>
                <c:pt idx="85" formatCode="0.000_ ">
                  <c:v>0.6863676341248901</c:v>
                </c:pt>
                <c:pt idx="86" formatCode="0.000_ ">
                  <c:v>0.68534407284188403</c:v>
                </c:pt>
                <c:pt idx="87" formatCode="0.000_ ">
                  <c:v>0.68385964912280706</c:v>
                </c:pt>
                <c:pt idx="88" formatCode="0.000_ ">
                  <c:v>0.6966175195143105</c:v>
                </c:pt>
                <c:pt idx="89" formatCode="0.000_ ">
                  <c:v>0.69797041623667011</c:v>
                </c:pt>
                <c:pt idx="90" formatCode="0.000_ ">
                  <c:v>0.70003364737550466</c:v>
                </c:pt>
                <c:pt idx="91" formatCode="0.000_ ">
                  <c:v>0.70016806722689073</c:v>
                </c:pt>
                <c:pt idx="92" formatCode="0.000_ ">
                  <c:v>0.70243902439024386</c:v>
                </c:pt>
                <c:pt idx="93" formatCode="0.000_ ">
                  <c:v>0.70480202190395957</c:v>
                </c:pt>
                <c:pt idx="94" formatCode="0.000_ ">
                  <c:v>0.70381836945304432</c:v>
                </c:pt>
                <c:pt idx="95" formatCode="0.000_ ">
                  <c:v>0.70945715261181286</c:v>
                </c:pt>
                <c:pt idx="96" formatCode="0.000_ ">
                  <c:v>0.71061093247588425</c:v>
                </c:pt>
                <c:pt idx="97" formatCode="0.000_ ">
                  <c:v>0.7099728629579376</c:v>
                </c:pt>
                <c:pt idx="98" formatCode="0.000_ ">
                  <c:v>0.71285447444387839</c:v>
                </c:pt>
                <c:pt idx="99" formatCode="0.000_ ">
                  <c:v>0.71198905421583714</c:v>
                </c:pt>
                <c:pt idx="100" formatCode="0.000_ ">
                  <c:v>0.70027624309392267</c:v>
                </c:pt>
                <c:pt idx="101" formatCode="0.000_ ">
                  <c:v>0.69807057187554322</c:v>
                </c:pt>
                <c:pt idx="102" formatCode="0.000_ ">
                  <c:v>0.69875285438257506</c:v>
                </c:pt>
                <c:pt idx="103" formatCode="0.000_ ">
                  <c:v>0.7042129384805218</c:v>
                </c:pt>
                <c:pt idx="104" formatCode="0.000_ ">
                  <c:v>0.70659536541889478</c:v>
                </c:pt>
                <c:pt idx="105" formatCode="0.000_ ">
                  <c:v>0.70580762250453721</c:v>
                </c:pt>
                <c:pt idx="106" formatCode="0.000_ ">
                  <c:v>0.70774398868458277</c:v>
                </c:pt>
                <c:pt idx="107" formatCode="0.000_ ">
                  <c:v>0.70576923076923082</c:v>
                </c:pt>
                <c:pt idx="108" formatCode="0.000_ ">
                  <c:v>0.70188284518828448</c:v>
                </c:pt>
                <c:pt idx="109" formatCode="0.000_ ">
                  <c:v>0.70559268378473439</c:v>
                </c:pt>
                <c:pt idx="110" formatCode="0.000_ ">
                  <c:v>0.70352112676056333</c:v>
                </c:pt>
                <c:pt idx="111" formatCode="0.000_ ">
                  <c:v>0.69707520891364905</c:v>
                </c:pt>
                <c:pt idx="112" formatCode="0.000_ ">
                  <c:v>0.70386414832784616</c:v>
                </c:pt>
                <c:pt idx="113" formatCode="0.000_ ">
                  <c:v>0.71049022968803566</c:v>
                </c:pt>
                <c:pt idx="114" formatCode="0.000_ ">
                  <c:v>0.70956758597208036</c:v>
                </c:pt>
                <c:pt idx="115" formatCode="0.000_ ">
                  <c:v>0.71041178439906261</c:v>
                </c:pt>
                <c:pt idx="116" formatCode="0.000_ ">
                  <c:v>0.70589219953130233</c:v>
                </c:pt>
                <c:pt idx="117" formatCode="0.000_ ">
                  <c:v>0.70311430527036278</c:v>
                </c:pt>
                <c:pt idx="118" formatCode="0.000_ ">
                  <c:v>0.70512379642365886</c:v>
                </c:pt>
                <c:pt idx="119" formatCode="0.000_ ">
                  <c:v>0.70251954821894003</c:v>
                </c:pt>
                <c:pt idx="120" formatCode="0.000_ ">
                  <c:v>0.70454143841668138</c:v>
                </c:pt>
                <c:pt idx="121" formatCode="0.000_ ">
                  <c:v>0.69689570980118587</c:v>
                </c:pt>
                <c:pt idx="122" formatCode="0.000_ ">
                  <c:v>0.69750827670325843</c:v>
                </c:pt>
                <c:pt idx="123" formatCode="0.000_ ">
                  <c:v>0.70663885992353148</c:v>
                </c:pt>
                <c:pt idx="124" formatCode="0.000_ ">
                  <c:v>0.70557491289198604</c:v>
                </c:pt>
                <c:pt idx="125" formatCode="0.000_ ">
                  <c:v>0.70722232032491616</c:v>
                </c:pt>
                <c:pt idx="126" formatCode="0.000_ ">
                  <c:v>0.70897458066747365</c:v>
                </c:pt>
                <c:pt idx="127" formatCode="0.000_ ">
                  <c:v>0.70794311481096084</c:v>
                </c:pt>
                <c:pt idx="128" formatCode="0.000_ ">
                  <c:v>0.70965505286878139</c:v>
                </c:pt>
                <c:pt idx="129" formatCode="0.000_ ">
                  <c:v>0.69376466644317802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2032"/>
        <c:axId val="129544192"/>
      </c:lineChart>
      <c:dateAx>
        <c:axId val="122012032"/>
        <c:scaling>
          <c:orientation val="minMax"/>
        </c:scaling>
        <c:delete val="0"/>
        <c:axPos val="b"/>
        <c:numFmt formatCode="yyyy/m" sourceLinked="1"/>
        <c:majorTickMark val="none"/>
        <c:minorTickMark val="none"/>
        <c:tickLblPos val="nextTo"/>
        <c:crossAx val="129544192"/>
        <c:crosses val="autoZero"/>
        <c:auto val="1"/>
        <c:lblOffset val="100"/>
        <c:baseTimeUnit val="months"/>
      </c:dateAx>
      <c:valAx>
        <c:axId val="129544192"/>
        <c:scaling>
          <c:orientation val="minMax"/>
          <c:max val="0.8"/>
          <c:min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年間発電量</a:t>
                </a:r>
                <a:r>
                  <a:rPr lang="en-US" altLang="ja-JP"/>
                  <a:t>/</a:t>
                </a:r>
                <a:r>
                  <a:rPr lang="ja-JP" altLang="en-US"/>
                  <a:t>推定量</a:t>
                </a:r>
              </a:p>
            </c:rich>
          </c:tx>
          <c:overlay val="0"/>
        </c:title>
        <c:numFmt formatCode="0.000_ " sourceLinked="1"/>
        <c:majorTickMark val="none"/>
        <c:minorTickMark val="none"/>
        <c:tickLblPos val="nextTo"/>
        <c:crossAx val="122012032"/>
        <c:crosses val="autoZero"/>
        <c:crossBetween val="between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19049</xdr:rowOff>
    </xdr:from>
    <xdr:to>
      <xdr:col>17</xdr:col>
      <xdr:colOff>38100</xdr:colOff>
      <xdr:row>46</xdr:row>
      <xdr:rowOff>28574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14</xdr:col>
      <xdr:colOff>209550</xdr:colOff>
      <xdr:row>36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162Ax18@&#20234;&#21218;&#21407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T8" sqref="T8"/>
    </sheetView>
  </sheetViews>
  <sheetFormatPr defaultRowHeight="13.5"/>
  <cols>
    <col min="1" max="16384" width="9" style="3"/>
  </cols>
  <sheetData/>
  <phoneticPr fontId="1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47"/>
  <sheetViews>
    <sheetView workbookViewId="0">
      <pane xSplit="2" ySplit="3" topLeftCell="X121" activePane="bottomRight" state="frozen"/>
      <selection pane="topRight" activeCell="C1" sqref="C1"/>
      <selection pane="bottomLeft" activeCell="A4" sqref="A4"/>
      <selection pane="bottomRight" activeCell="AM126" sqref="AM126"/>
    </sheetView>
  </sheetViews>
  <sheetFormatPr defaultRowHeight="13.5"/>
  <cols>
    <col min="2" max="2" width="14" style="4" customWidth="1"/>
    <col min="3" max="7" width="10.625" customWidth="1"/>
    <col min="8" max="8" width="10.625" style="1" customWidth="1"/>
    <col min="9" max="15" width="10.625" customWidth="1"/>
    <col min="16" max="16" width="10.625" style="3" customWidth="1"/>
    <col min="17" max="17" width="10.625" customWidth="1"/>
    <col min="18" max="18" width="10.625" style="3" customWidth="1"/>
    <col min="19" max="38" width="10.625" customWidth="1"/>
  </cols>
  <sheetData>
    <row r="1" spans="2:38">
      <c r="C1" s="6" t="s">
        <v>22</v>
      </c>
      <c r="D1" s="6"/>
      <c r="E1" s="6"/>
      <c r="F1" s="6"/>
      <c r="G1" s="6"/>
      <c r="H1" s="6"/>
      <c r="I1" s="6" t="s">
        <v>11</v>
      </c>
      <c r="J1" s="6"/>
      <c r="K1" s="6"/>
      <c r="L1" s="6"/>
      <c r="M1" s="6"/>
      <c r="N1" s="6"/>
      <c r="O1" s="8" t="s">
        <v>13</v>
      </c>
      <c r="P1" s="9"/>
      <c r="Q1" s="9"/>
      <c r="R1" s="9"/>
      <c r="S1" s="9"/>
      <c r="T1" s="9"/>
      <c r="U1" s="6" t="s">
        <v>24</v>
      </c>
      <c r="V1" s="6"/>
      <c r="W1" s="6"/>
      <c r="X1" s="6"/>
      <c r="Y1" s="6"/>
      <c r="Z1" s="6"/>
      <c r="AA1" s="6" t="s">
        <v>25</v>
      </c>
      <c r="AB1" s="6"/>
      <c r="AC1" s="6"/>
      <c r="AD1" s="6"/>
      <c r="AE1" s="6"/>
      <c r="AF1" s="6"/>
      <c r="AG1" s="6" t="s">
        <v>26</v>
      </c>
      <c r="AH1" s="6"/>
      <c r="AI1" s="6"/>
      <c r="AJ1" s="6"/>
      <c r="AK1" s="6"/>
      <c r="AL1" s="6"/>
    </row>
    <row r="2" spans="2:38" ht="13.5" customHeight="1">
      <c r="C2" s="6" t="s">
        <v>0</v>
      </c>
      <c r="D2" s="6"/>
      <c r="E2" s="7" t="s">
        <v>9</v>
      </c>
      <c r="F2" s="7"/>
      <c r="G2" s="6" t="s">
        <v>1</v>
      </c>
      <c r="H2" s="6"/>
      <c r="I2" s="6" t="s">
        <v>0</v>
      </c>
      <c r="J2" s="6"/>
      <c r="K2" s="7" t="s">
        <v>12</v>
      </c>
      <c r="L2" s="7"/>
      <c r="M2" s="6" t="s">
        <v>1</v>
      </c>
      <c r="N2" s="6"/>
      <c r="O2" s="6" t="s">
        <v>0</v>
      </c>
      <c r="P2" s="6"/>
      <c r="Q2" s="7" t="s">
        <v>14</v>
      </c>
      <c r="R2" s="7"/>
      <c r="S2" s="6" t="s">
        <v>1</v>
      </c>
      <c r="T2" s="6"/>
      <c r="U2" s="6" t="s">
        <v>0</v>
      </c>
      <c r="V2" s="6"/>
      <c r="W2" s="7" t="s">
        <v>15</v>
      </c>
      <c r="X2" s="7"/>
      <c r="Y2" s="6" t="s">
        <v>1</v>
      </c>
      <c r="Z2" s="6"/>
      <c r="AA2" s="6" t="s">
        <v>0</v>
      </c>
      <c r="AB2" s="6"/>
      <c r="AC2" s="7" t="s">
        <v>16</v>
      </c>
      <c r="AD2" s="7"/>
      <c r="AE2" s="6" t="s">
        <v>1</v>
      </c>
      <c r="AF2" s="6"/>
      <c r="AG2" s="6" t="s">
        <v>0</v>
      </c>
      <c r="AH2" s="6"/>
      <c r="AI2" s="7" t="s">
        <v>17</v>
      </c>
      <c r="AJ2" s="7"/>
      <c r="AK2" s="6" t="s">
        <v>1</v>
      </c>
      <c r="AL2" s="6"/>
    </row>
    <row r="3" spans="2:38" ht="40.5" customHeight="1">
      <c r="B3" s="4" t="s">
        <v>2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3</v>
      </c>
      <c r="H3" s="1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3</v>
      </c>
      <c r="N3" s="1" t="s">
        <v>4</v>
      </c>
      <c r="O3" s="2" t="s">
        <v>5</v>
      </c>
      <c r="P3" s="2" t="s">
        <v>6</v>
      </c>
      <c r="Q3" s="2" t="s">
        <v>7</v>
      </c>
      <c r="R3" s="2" t="s">
        <v>8</v>
      </c>
      <c r="S3" s="2" t="s">
        <v>3</v>
      </c>
      <c r="T3" s="1" t="s">
        <v>4</v>
      </c>
      <c r="U3" s="2" t="s">
        <v>5</v>
      </c>
      <c r="V3" s="2" t="s">
        <v>6</v>
      </c>
      <c r="W3" s="2" t="s">
        <v>7</v>
      </c>
      <c r="X3" s="2" t="s">
        <v>8</v>
      </c>
      <c r="Y3" s="2" t="s">
        <v>18</v>
      </c>
      <c r="Z3" s="1" t="s">
        <v>19</v>
      </c>
      <c r="AA3" s="2" t="s">
        <v>5</v>
      </c>
      <c r="AB3" s="2" t="s">
        <v>6</v>
      </c>
      <c r="AC3" s="2" t="s">
        <v>7</v>
      </c>
      <c r="AD3" s="2" t="s">
        <v>8</v>
      </c>
      <c r="AE3" s="2" t="s">
        <v>18</v>
      </c>
      <c r="AF3" s="1" t="s">
        <v>19</v>
      </c>
      <c r="AG3" s="2" t="s">
        <v>5</v>
      </c>
      <c r="AH3" s="2" t="s">
        <v>6</v>
      </c>
      <c r="AI3" s="2" t="s">
        <v>7</v>
      </c>
      <c r="AJ3" s="2" t="s">
        <v>8</v>
      </c>
      <c r="AK3" s="2" t="s">
        <v>18</v>
      </c>
      <c r="AL3" s="1" t="s">
        <v>19</v>
      </c>
    </row>
    <row r="4" spans="2:38" s="3" customFormat="1" ht="13.5" customHeight="1">
      <c r="B4" s="4">
        <v>37561</v>
      </c>
      <c r="C4" s="2"/>
      <c r="D4" s="2"/>
      <c r="E4" s="2"/>
      <c r="F4" s="2"/>
      <c r="G4" s="2"/>
      <c r="H4" s="1"/>
      <c r="I4" s="2"/>
      <c r="J4" s="2"/>
      <c r="K4" s="2"/>
      <c r="L4" s="2"/>
      <c r="M4" s="2"/>
      <c r="N4" s="1"/>
      <c r="O4" s="3">
        <v>376</v>
      </c>
      <c r="Q4" s="3">
        <v>470</v>
      </c>
      <c r="S4" s="3">
        <v>0.8</v>
      </c>
      <c r="U4" s="2"/>
      <c r="V4" s="2"/>
      <c r="W4" s="2"/>
      <c r="X4" s="2"/>
      <c r="Y4" s="2"/>
      <c r="Z4" s="1"/>
      <c r="AA4" s="2"/>
      <c r="AB4" s="2"/>
      <c r="AC4" s="2"/>
      <c r="AD4" s="2"/>
      <c r="AE4" s="2"/>
      <c r="AF4" s="1"/>
      <c r="AG4" s="2"/>
      <c r="AH4" s="2"/>
      <c r="AI4" s="2"/>
      <c r="AJ4" s="2"/>
      <c r="AK4" s="2"/>
      <c r="AL4" s="1"/>
    </row>
    <row r="5" spans="2:38" s="3" customFormat="1" ht="13.5" customHeight="1">
      <c r="B5" s="4">
        <v>37591</v>
      </c>
      <c r="C5" s="2"/>
      <c r="D5" s="2"/>
      <c r="E5" s="2"/>
      <c r="F5" s="2"/>
      <c r="G5" s="2"/>
      <c r="H5" s="1"/>
      <c r="I5" s="2"/>
      <c r="J5" s="2"/>
      <c r="K5" s="2"/>
      <c r="L5" s="2"/>
      <c r="M5" s="2"/>
      <c r="N5" s="1"/>
      <c r="O5" s="3">
        <v>268</v>
      </c>
      <c r="Q5" s="3">
        <v>347</v>
      </c>
      <c r="S5" s="3">
        <v>0.77</v>
      </c>
      <c r="U5" s="2"/>
      <c r="V5" s="2"/>
      <c r="W5" s="2"/>
      <c r="X5" s="2"/>
      <c r="Y5" s="2"/>
      <c r="Z5" s="1"/>
      <c r="AA5" s="2"/>
      <c r="AB5" s="2"/>
      <c r="AC5" s="2"/>
      <c r="AD5" s="2"/>
      <c r="AE5" s="2"/>
      <c r="AF5" s="1"/>
      <c r="AG5" s="2"/>
      <c r="AH5" s="2"/>
      <c r="AI5" s="2"/>
      <c r="AJ5" s="2"/>
      <c r="AK5" s="2"/>
      <c r="AL5" s="1"/>
    </row>
    <row r="6" spans="2:38" s="3" customFormat="1" ht="13.5" customHeight="1">
      <c r="B6" s="4">
        <v>37622</v>
      </c>
      <c r="C6" s="2"/>
      <c r="D6" s="2"/>
      <c r="E6" s="2"/>
      <c r="F6" s="2"/>
      <c r="G6" s="2"/>
      <c r="H6" s="1"/>
      <c r="I6" s="2"/>
      <c r="J6" s="2"/>
      <c r="K6" s="2"/>
      <c r="L6" s="2"/>
      <c r="M6" s="2"/>
      <c r="N6" s="1"/>
      <c r="O6" s="3">
        <v>357</v>
      </c>
      <c r="Q6" s="3">
        <v>457</v>
      </c>
      <c r="S6" s="3">
        <v>0.78</v>
      </c>
      <c r="U6" s="2"/>
      <c r="V6" s="2"/>
      <c r="W6" s="2"/>
      <c r="X6" s="2"/>
      <c r="Y6" s="2"/>
      <c r="Z6" s="1"/>
      <c r="AA6" s="2"/>
      <c r="AB6" s="2"/>
      <c r="AC6" s="2"/>
      <c r="AD6" s="2"/>
      <c r="AE6" s="2"/>
      <c r="AF6" s="1"/>
      <c r="AG6" s="2"/>
      <c r="AH6" s="2"/>
      <c r="AI6" s="2"/>
      <c r="AJ6" s="2"/>
      <c r="AK6" s="2"/>
      <c r="AL6" s="1"/>
    </row>
    <row r="7" spans="2:38" s="3" customFormat="1" ht="13.5" customHeight="1">
      <c r="B7" s="4">
        <v>37653</v>
      </c>
      <c r="C7" s="2"/>
      <c r="D7" s="2"/>
      <c r="E7" s="2"/>
      <c r="F7" s="2"/>
      <c r="G7" s="2"/>
      <c r="H7" s="1"/>
      <c r="I7" s="2"/>
      <c r="J7" s="2"/>
      <c r="K7" s="2"/>
      <c r="L7" s="2"/>
      <c r="M7" s="2"/>
      <c r="N7" s="1"/>
      <c r="O7" s="3">
        <v>382</v>
      </c>
      <c r="Q7" s="3">
        <v>440</v>
      </c>
      <c r="S7" s="3">
        <v>0.87</v>
      </c>
      <c r="U7" s="2"/>
      <c r="V7" s="2"/>
      <c r="W7" s="2"/>
      <c r="X7" s="2"/>
      <c r="Y7" s="2"/>
      <c r="Z7" s="1"/>
      <c r="AA7" s="2"/>
      <c r="AB7" s="2"/>
      <c r="AC7" s="2"/>
      <c r="AD7" s="2"/>
      <c r="AE7" s="2"/>
      <c r="AF7" s="1"/>
      <c r="AG7" s="2"/>
      <c r="AH7" s="2"/>
      <c r="AI7" s="2"/>
      <c r="AJ7" s="2"/>
      <c r="AK7" s="2"/>
      <c r="AL7" s="1"/>
    </row>
    <row r="8" spans="2:38" s="3" customFormat="1" ht="13.5" customHeight="1">
      <c r="B8" s="4">
        <v>37681</v>
      </c>
      <c r="C8" s="2"/>
      <c r="D8" s="2"/>
      <c r="E8" s="2"/>
      <c r="F8" s="2"/>
      <c r="G8" s="2"/>
      <c r="H8" s="1"/>
      <c r="I8" s="2"/>
      <c r="J8" s="2"/>
      <c r="K8" s="2"/>
      <c r="L8" s="2"/>
      <c r="M8" s="2"/>
      <c r="N8" s="1"/>
      <c r="O8" s="3">
        <v>464</v>
      </c>
      <c r="Q8" s="3">
        <v>557</v>
      </c>
      <c r="S8" s="3">
        <v>0.83</v>
      </c>
      <c r="U8" s="2"/>
      <c r="V8" s="2"/>
      <c r="W8" s="2"/>
      <c r="X8" s="2"/>
      <c r="Y8" s="2"/>
      <c r="Z8" s="1"/>
      <c r="AA8" s="2"/>
      <c r="AB8" s="2"/>
      <c r="AC8" s="2"/>
      <c r="AD8" s="2"/>
      <c r="AE8" s="2"/>
      <c r="AF8" s="1"/>
      <c r="AG8" s="2"/>
      <c r="AH8" s="2"/>
      <c r="AI8" s="2"/>
      <c r="AJ8" s="2"/>
      <c r="AK8" s="2"/>
      <c r="AL8" s="1"/>
    </row>
    <row r="9" spans="2:38">
      <c r="B9" s="4">
        <v>37712</v>
      </c>
      <c r="C9" s="3">
        <v>270</v>
      </c>
      <c r="D9" s="3"/>
      <c r="E9" s="3">
        <v>396</v>
      </c>
      <c r="F9" s="3"/>
      <c r="G9">
        <v>0.68</v>
      </c>
      <c r="I9" s="3"/>
      <c r="J9" s="3"/>
      <c r="K9" s="3"/>
      <c r="L9" s="3"/>
      <c r="M9" s="3"/>
      <c r="N9" s="3"/>
      <c r="O9" s="3">
        <v>412</v>
      </c>
      <c r="Q9" s="3">
        <v>539</v>
      </c>
      <c r="S9" s="3">
        <v>0.76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38">
      <c r="B10" s="4">
        <v>37742</v>
      </c>
      <c r="C10" s="3">
        <v>279</v>
      </c>
      <c r="D10" s="3"/>
      <c r="E10" s="3">
        <v>374</v>
      </c>
      <c r="F10" s="3"/>
      <c r="G10">
        <v>0.75</v>
      </c>
      <c r="I10" s="3"/>
      <c r="J10" s="3"/>
      <c r="K10" s="3"/>
      <c r="L10" s="3"/>
      <c r="M10" s="3"/>
      <c r="N10" s="3"/>
      <c r="O10" s="3">
        <v>423</v>
      </c>
      <c r="Q10" s="3">
        <v>529</v>
      </c>
      <c r="S10" s="3">
        <v>0.8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38">
      <c r="B11" s="4">
        <v>37773</v>
      </c>
      <c r="C11" s="3">
        <v>236</v>
      </c>
      <c r="D11" s="3"/>
      <c r="E11" s="3">
        <v>337</v>
      </c>
      <c r="F11" s="3"/>
      <c r="G11">
        <v>0.7</v>
      </c>
      <c r="I11" s="3"/>
      <c r="J11" s="3"/>
      <c r="K11" s="3"/>
      <c r="L11" s="3"/>
      <c r="M11" s="3"/>
      <c r="N11" s="3"/>
      <c r="O11" s="3">
        <v>346</v>
      </c>
      <c r="Q11" s="3">
        <v>457</v>
      </c>
      <c r="S11" s="3">
        <v>0.76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38">
      <c r="B12" s="4">
        <v>37803</v>
      </c>
      <c r="C12" s="3">
        <v>209</v>
      </c>
      <c r="D12" s="3"/>
      <c r="E12" s="3">
        <v>323</v>
      </c>
      <c r="F12" s="3"/>
      <c r="G12">
        <v>0.65</v>
      </c>
      <c r="I12" s="3">
        <v>242</v>
      </c>
      <c r="K12" s="3">
        <v>368</v>
      </c>
      <c r="M12" s="3">
        <v>0.66</v>
      </c>
      <c r="O12" s="3">
        <v>396</v>
      </c>
      <c r="Q12" s="3">
        <v>477</v>
      </c>
      <c r="S12" s="3">
        <v>0.83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38">
      <c r="B13" s="4">
        <v>37834</v>
      </c>
      <c r="C13" s="3">
        <v>239</v>
      </c>
      <c r="D13" s="3"/>
      <c r="E13" s="3">
        <v>369</v>
      </c>
      <c r="F13" s="3"/>
      <c r="G13">
        <v>0.65</v>
      </c>
      <c r="I13" s="3">
        <v>415</v>
      </c>
      <c r="K13" s="3">
        <v>613</v>
      </c>
      <c r="M13" s="3">
        <v>0.68</v>
      </c>
      <c r="O13" s="3">
        <v>435</v>
      </c>
      <c r="Q13" s="3">
        <v>570</v>
      </c>
      <c r="S13" s="3">
        <v>0.76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38">
      <c r="B14" s="4">
        <v>37865</v>
      </c>
      <c r="C14" s="3">
        <v>264</v>
      </c>
      <c r="D14" s="3"/>
      <c r="E14" s="3">
        <v>369</v>
      </c>
      <c r="F14" s="3"/>
      <c r="G14">
        <v>0.72</v>
      </c>
      <c r="I14" s="3">
        <v>486</v>
      </c>
      <c r="K14" s="3">
        <v>687</v>
      </c>
      <c r="M14" s="3">
        <v>0.71</v>
      </c>
      <c r="O14" s="3">
        <v>518</v>
      </c>
      <c r="Q14" s="3">
        <v>667</v>
      </c>
      <c r="S14" s="3">
        <v>0.78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38">
      <c r="B15" s="4">
        <v>37895</v>
      </c>
      <c r="C15" s="3">
        <v>243</v>
      </c>
      <c r="D15" s="3"/>
      <c r="E15" s="3">
        <v>301</v>
      </c>
      <c r="F15" s="3"/>
      <c r="G15">
        <v>0.81</v>
      </c>
      <c r="I15" s="3">
        <v>492</v>
      </c>
      <c r="K15" s="3">
        <v>671</v>
      </c>
      <c r="M15" s="3">
        <v>0.73</v>
      </c>
      <c r="O15" s="3">
        <v>490</v>
      </c>
      <c r="P15" s="3">
        <f t="shared" ref="P15:P78" si="0">SUM(O4:O15)</f>
        <v>4867</v>
      </c>
      <c r="Q15" s="3">
        <v>607</v>
      </c>
      <c r="R15" s="3">
        <f t="shared" ref="R15" si="1">SUM(Q4:Q15)</f>
        <v>6117</v>
      </c>
      <c r="S15" s="3">
        <v>0.81</v>
      </c>
      <c r="T15" s="1">
        <f t="shared" ref="T15:T78" si="2">P15/R15</f>
        <v>0.79565146313552393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38">
      <c r="B16" s="4">
        <v>37926</v>
      </c>
      <c r="C16" s="3">
        <v>153</v>
      </c>
      <c r="D16" s="3"/>
      <c r="E16" s="3">
        <v>200</v>
      </c>
      <c r="F16" s="3"/>
      <c r="G16">
        <v>0.77</v>
      </c>
      <c r="I16" s="3">
        <v>261</v>
      </c>
      <c r="K16" s="3">
        <v>377</v>
      </c>
      <c r="M16" s="3">
        <v>0.69</v>
      </c>
      <c r="O16" s="3">
        <v>253</v>
      </c>
      <c r="P16" s="3">
        <f t="shared" si="0"/>
        <v>4744</v>
      </c>
      <c r="Q16" s="3">
        <v>327</v>
      </c>
      <c r="R16" s="3">
        <f t="shared" ref="R16" si="3">SUM(Q5:Q16)</f>
        <v>5974</v>
      </c>
      <c r="S16" s="3">
        <v>0.77</v>
      </c>
      <c r="T16" s="1">
        <f t="shared" si="2"/>
        <v>0.79410780046869767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2:38">
      <c r="B17" s="4">
        <v>37956</v>
      </c>
      <c r="C17" s="3">
        <v>237</v>
      </c>
      <c r="D17" s="3"/>
      <c r="E17" s="3">
        <v>280</v>
      </c>
      <c r="F17" s="3"/>
      <c r="G17">
        <v>0.85</v>
      </c>
      <c r="I17" s="3">
        <v>258</v>
      </c>
      <c r="K17" s="3">
        <v>363</v>
      </c>
      <c r="M17" s="3">
        <v>0.71</v>
      </c>
      <c r="O17" s="3">
        <v>387</v>
      </c>
      <c r="P17" s="3">
        <f t="shared" si="0"/>
        <v>4863</v>
      </c>
      <c r="Q17" s="3">
        <v>474</v>
      </c>
      <c r="R17" s="3">
        <f t="shared" ref="R17" si="4">SUM(Q6:Q17)</f>
        <v>6101</v>
      </c>
      <c r="S17" s="3">
        <v>0.82</v>
      </c>
      <c r="T17" s="1">
        <f t="shared" si="2"/>
        <v>0.79708244550073759</v>
      </c>
      <c r="U17" s="3">
        <v>139</v>
      </c>
      <c r="V17" s="3"/>
      <c r="W17" s="3">
        <v>184</v>
      </c>
      <c r="X17" s="3"/>
      <c r="Y17" s="3">
        <v>0.76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2:38">
      <c r="B18" s="4">
        <v>37987</v>
      </c>
      <c r="C18" s="3">
        <v>283</v>
      </c>
      <c r="D18" s="3"/>
      <c r="E18" s="3">
        <v>321</v>
      </c>
      <c r="F18" s="3"/>
      <c r="G18">
        <v>0.88</v>
      </c>
      <c r="I18" s="3">
        <v>291</v>
      </c>
      <c r="K18" s="3">
        <v>429</v>
      </c>
      <c r="M18" s="3">
        <v>0.68</v>
      </c>
      <c r="O18" s="3">
        <v>413</v>
      </c>
      <c r="P18" s="3">
        <f t="shared" si="0"/>
        <v>4919</v>
      </c>
      <c r="Q18" s="3">
        <v>527</v>
      </c>
      <c r="R18" s="3">
        <f t="shared" ref="R18" si="5">SUM(Q7:Q18)</f>
        <v>6171</v>
      </c>
      <c r="S18" s="3">
        <v>0.78</v>
      </c>
      <c r="T18" s="1">
        <f t="shared" si="2"/>
        <v>0.79711554043104849</v>
      </c>
      <c r="U18" s="3">
        <v>189</v>
      </c>
      <c r="V18" s="3"/>
      <c r="W18" s="3">
        <v>216</v>
      </c>
      <c r="X18" s="3"/>
      <c r="Y18" s="3">
        <v>0.88</v>
      </c>
      <c r="Z18" s="3"/>
      <c r="AA18" s="3">
        <v>313</v>
      </c>
      <c r="AB18" s="3"/>
      <c r="AC18" s="3">
        <v>501</v>
      </c>
      <c r="AD18" s="3"/>
      <c r="AE18" s="3">
        <v>0.62</v>
      </c>
      <c r="AF18" s="3"/>
      <c r="AG18" s="3"/>
      <c r="AH18" s="3"/>
      <c r="AI18" s="3"/>
      <c r="AJ18" s="3"/>
      <c r="AK18" s="3"/>
      <c r="AL18" s="3"/>
    </row>
    <row r="19" spans="2:38">
      <c r="B19" s="4">
        <v>38018</v>
      </c>
      <c r="C19" s="3">
        <v>310</v>
      </c>
      <c r="D19" s="3"/>
      <c r="E19" s="3">
        <v>373</v>
      </c>
      <c r="F19" s="3"/>
      <c r="G19">
        <v>0.83</v>
      </c>
      <c r="I19" s="3">
        <v>383</v>
      </c>
      <c r="K19" s="3">
        <v>521</v>
      </c>
      <c r="M19" s="3">
        <v>0.74</v>
      </c>
      <c r="O19" s="3">
        <v>479</v>
      </c>
      <c r="P19" s="3">
        <f t="shared" si="0"/>
        <v>5016</v>
      </c>
      <c r="Q19" s="3">
        <v>584</v>
      </c>
      <c r="R19" s="3">
        <f t="shared" ref="R19" si="6">SUM(Q8:Q19)</f>
        <v>6315</v>
      </c>
      <c r="S19" s="3">
        <v>0.82</v>
      </c>
      <c r="T19" s="1">
        <f t="shared" si="2"/>
        <v>0.79429928741092637</v>
      </c>
      <c r="U19" s="3">
        <v>201</v>
      </c>
      <c r="V19" s="3"/>
      <c r="W19" s="3">
        <v>251</v>
      </c>
      <c r="X19" s="3"/>
      <c r="Y19" s="3">
        <v>0.8</v>
      </c>
      <c r="Z19" s="3"/>
      <c r="AA19" s="3">
        <v>422</v>
      </c>
      <c r="AB19" s="3"/>
      <c r="AC19" s="3">
        <v>553</v>
      </c>
      <c r="AD19" s="3"/>
      <c r="AE19" s="3">
        <v>0.76</v>
      </c>
      <c r="AF19" s="3"/>
      <c r="AG19" s="3"/>
      <c r="AH19" s="3"/>
      <c r="AI19" s="3"/>
      <c r="AJ19" s="3"/>
      <c r="AK19" s="3"/>
      <c r="AL19" s="3"/>
    </row>
    <row r="20" spans="2:38">
      <c r="B20" s="4">
        <v>38047</v>
      </c>
      <c r="C20" s="3">
        <v>296</v>
      </c>
      <c r="D20" s="3">
        <f>SUM(C9:C20)</f>
        <v>3019</v>
      </c>
      <c r="E20" s="3">
        <v>373</v>
      </c>
      <c r="F20" s="3">
        <f>SUM(E9:E20)</f>
        <v>4016</v>
      </c>
      <c r="G20">
        <v>0.79</v>
      </c>
      <c r="H20" s="1">
        <f>D20/F20</f>
        <v>0.75174302788844627</v>
      </c>
      <c r="I20" s="3">
        <v>424</v>
      </c>
      <c r="K20" s="3">
        <v>601</v>
      </c>
      <c r="M20" s="3">
        <v>0.71</v>
      </c>
      <c r="O20" s="3">
        <v>466</v>
      </c>
      <c r="P20" s="3">
        <f t="shared" si="0"/>
        <v>5018</v>
      </c>
      <c r="Q20" s="3">
        <v>570</v>
      </c>
      <c r="R20" s="3">
        <f t="shared" ref="R20" si="7">SUM(Q9:Q20)</f>
        <v>6328</v>
      </c>
      <c r="S20" s="3">
        <v>0.82</v>
      </c>
      <c r="T20" s="1">
        <f t="shared" si="2"/>
        <v>0.79298356510745893</v>
      </c>
      <c r="U20" s="3">
        <v>197</v>
      </c>
      <c r="V20" s="3"/>
      <c r="W20" s="3">
        <v>236</v>
      </c>
      <c r="X20" s="3"/>
      <c r="Y20" s="3">
        <v>0.83</v>
      </c>
      <c r="Z20" s="3"/>
      <c r="AA20" s="3">
        <v>481</v>
      </c>
      <c r="AB20" s="3"/>
      <c r="AC20" s="3">
        <v>636</v>
      </c>
      <c r="AD20" s="3"/>
      <c r="AE20" s="3">
        <v>0.76</v>
      </c>
      <c r="AF20" s="3"/>
      <c r="AG20" s="3"/>
      <c r="AH20" s="3"/>
      <c r="AI20" s="3"/>
      <c r="AJ20" s="3"/>
      <c r="AK20" s="3"/>
      <c r="AL20" s="3"/>
    </row>
    <row r="21" spans="2:38">
      <c r="B21" s="4">
        <v>38078</v>
      </c>
      <c r="C21" s="3">
        <v>350</v>
      </c>
      <c r="D21" s="3">
        <f t="shared" ref="D21:D84" si="8">SUM(C10:C21)</f>
        <v>3099</v>
      </c>
      <c r="E21" s="3">
        <v>481</v>
      </c>
      <c r="F21" s="3">
        <f t="shared" ref="F21:F84" si="9">SUM(E10:E21)</f>
        <v>4101</v>
      </c>
      <c r="G21">
        <v>0.73</v>
      </c>
      <c r="H21" s="1">
        <f t="shared" ref="H21:H84" si="10">D21/F21</f>
        <v>0.75566934893928306</v>
      </c>
      <c r="I21" s="3">
        <v>496</v>
      </c>
      <c r="K21" s="3">
        <v>716</v>
      </c>
      <c r="M21" s="3">
        <v>0.69</v>
      </c>
      <c r="O21" s="3">
        <v>587</v>
      </c>
      <c r="P21" s="3">
        <f t="shared" si="0"/>
        <v>5193</v>
      </c>
      <c r="Q21" s="3">
        <v>716</v>
      </c>
      <c r="R21" s="3">
        <f t="shared" ref="R21" si="11">SUM(Q10:Q21)</f>
        <v>6505</v>
      </c>
      <c r="S21" s="3">
        <v>0.82</v>
      </c>
      <c r="T21" s="1">
        <f t="shared" si="2"/>
        <v>0.79830899308224446</v>
      </c>
      <c r="U21" s="3">
        <v>187</v>
      </c>
      <c r="V21" s="3"/>
      <c r="W21" s="3">
        <v>304</v>
      </c>
      <c r="X21" s="3"/>
      <c r="Y21" s="3">
        <v>0.62</v>
      </c>
      <c r="Z21" s="3"/>
      <c r="AA21" s="3">
        <v>558</v>
      </c>
      <c r="AB21" s="3"/>
      <c r="AC21" s="3">
        <v>757</v>
      </c>
      <c r="AD21" s="3"/>
      <c r="AE21" s="3">
        <v>0.74</v>
      </c>
      <c r="AF21" s="3"/>
      <c r="AG21" s="3"/>
      <c r="AH21" s="3"/>
      <c r="AI21" s="3"/>
      <c r="AJ21" s="3"/>
      <c r="AK21" s="3"/>
      <c r="AL21" s="3"/>
    </row>
    <row r="22" spans="2:38">
      <c r="B22" s="4">
        <v>38108</v>
      </c>
      <c r="C22" s="3">
        <v>277</v>
      </c>
      <c r="D22" s="3">
        <f t="shared" si="8"/>
        <v>3097</v>
      </c>
      <c r="E22" s="3">
        <v>411</v>
      </c>
      <c r="F22" s="3">
        <f t="shared" si="9"/>
        <v>4138</v>
      </c>
      <c r="G22">
        <v>0.67</v>
      </c>
      <c r="H22" s="1">
        <f t="shared" si="10"/>
        <v>0.74842919284678588</v>
      </c>
      <c r="I22" s="3">
        <v>347</v>
      </c>
      <c r="K22" s="3">
        <v>531</v>
      </c>
      <c r="M22" s="3">
        <v>0.65</v>
      </c>
      <c r="O22" s="3">
        <v>417</v>
      </c>
      <c r="P22" s="3">
        <f t="shared" si="0"/>
        <v>5187</v>
      </c>
      <c r="Q22" s="3">
        <v>556</v>
      </c>
      <c r="R22" s="3">
        <f t="shared" ref="R22" si="12">SUM(Q11:Q22)</f>
        <v>6532</v>
      </c>
      <c r="S22" s="3">
        <v>0.75</v>
      </c>
      <c r="T22" s="1">
        <f t="shared" si="2"/>
        <v>0.79409063074096753</v>
      </c>
      <c r="U22" s="3">
        <v>179</v>
      </c>
      <c r="V22" s="3"/>
      <c r="W22" s="3">
        <v>254</v>
      </c>
      <c r="X22" s="3"/>
      <c r="Y22" s="3">
        <v>0.7</v>
      </c>
      <c r="Z22" s="3"/>
      <c r="AA22" s="3">
        <v>436</v>
      </c>
      <c r="AB22" s="3"/>
      <c r="AC22" s="3">
        <v>606</v>
      </c>
      <c r="AD22" s="3"/>
      <c r="AE22" s="3">
        <v>0.72</v>
      </c>
      <c r="AF22" s="3"/>
      <c r="AG22" s="3"/>
      <c r="AH22" s="3"/>
      <c r="AI22" s="3"/>
      <c r="AJ22" s="3"/>
      <c r="AK22" s="3"/>
      <c r="AL22" s="3"/>
    </row>
    <row r="23" spans="2:38">
      <c r="B23" s="4">
        <v>38139</v>
      </c>
      <c r="C23" s="3">
        <v>301</v>
      </c>
      <c r="D23" s="3">
        <f t="shared" si="8"/>
        <v>3162</v>
      </c>
      <c r="E23" s="3">
        <v>419</v>
      </c>
      <c r="F23" s="3">
        <f t="shared" si="9"/>
        <v>4220</v>
      </c>
      <c r="G23">
        <v>0.72</v>
      </c>
      <c r="H23" s="1">
        <f t="shared" si="10"/>
        <v>0.74928909952606637</v>
      </c>
      <c r="I23" s="3">
        <v>409</v>
      </c>
      <c r="J23" s="3">
        <f t="shared" ref="J23:J86" si="13">SUM(I12:I23)</f>
        <v>4504</v>
      </c>
      <c r="K23" s="3">
        <v>603</v>
      </c>
      <c r="L23" s="3">
        <f t="shared" ref="L23:L86" si="14">SUM(K12:K23)</f>
        <v>6480</v>
      </c>
      <c r="M23" s="3">
        <v>0.68</v>
      </c>
      <c r="N23" s="1">
        <f t="shared" ref="N23:N86" si="15">J23/L23</f>
        <v>0.69506172839506175</v>
      </c>
      <c r="O23" s="3">
        <v>457</v>
      </c>
      <c r="P23" s="3">
        <f t="shared" si="0"/>
        <v>5298</v>
      </c>
      <c r="Q23" s="3">
        <v>573</v>
      </c>
      <c r="R23" s="3">
        <f t="shared" ref="R23" si="16">SUM(Q12:Q23)</f>
        <v>6648</v>
      </c>
      <c r="S23" s="3">
        <v>0.8</v>
      </c>
      <c r="T23" s="1">
        <f t="shared" si="2"/>
        <v>0.79693140794223827</v>
      </c>
      <c r="U23" s="3">
        <v>181</v>
      </c>
      <c r="V23" s="3"/>
      <c r="W23" s="3">
        <v>237</v>
      </c>
      <c r="X23" s="3"/>
      <c r="Y23" s="3">
        <v>0.76</v>
      </c>
      <c r="Z23" s="3"/>
      <c r="AA23" s="3">
        <v>450</v>
      </c>
      <c r="AB23" s="3"/>
      <c r="AC23" s="3">
        <v>634</v>
      </c>
      <c r="AD23" s="3"/>
      <c r="AE23" s="3">
        <v>0.71</v>
      </c>
      <c r="AF23" s="3"/>
      <c r="AG23" s="3"/>
      <c r="AH23" s="3"/>
      <c r="AI23" s="3"/>
      <c r="AJ23" s="3"/>
      <c r="AK23" s="3"/>
      <c r="AL23" s="3"/>
    </row>
    <row r="24" spans="2:38">
      <c r="B24" s="4">
        <v>38169</v>
      </c>
      <c r="C24" s="3">
        <v>373</v>
      </c>
      <c r="D24" s="3">
        <f t="shared" si="8"/>
        <v>3326</v>
      </c>
      <c r="E24" s="3">
        <v>526</v>
      </c>
      <c r="F24" s="3">
        <f t="shared" si="9"/>
        <v>4423</v>
      </c>
      <c r="G24">
        <v>0.71</v>
      </c>
      <c r="H24" s="1">
        <f t="shared" si="10"/>
        <v>0.75197829527470039</v>
      </c>
      <c r="I24" s="3">
        <v>502</v>
      </c>
      <c r="J24" s="3">
        <f t="shared" si="13"/>
        <v>4764</v>
      </c>
      <c r="K24" s="3">
        <v>750</v>
      </c>
      <c r="L24" s="3">
        <f t="shared" si="14"/>
        <v>6862</v>
      </c>
      <c r="M24" s="3">
        <v>0.67</v>
      </c>
      <c r="N24" s="1">
        <f t="shared" si="15"/>
        <v>0.69425823375109297</v>
      </c>
      <c r="O24" s="3">
        <v>572</v>
      </c>
      <c r="P24" s="3">
        <f t="shared" si="0"/>
        <v>5474</v>
      </c>
      <c r="Q24" s="3">
        <v>734</v>
      </c>
      <c r="R24" s="3">
        <f t="shared" ref="R24" si="17">SUM(Q13:Q24)</f>
        <v>6905</v>
      </c>
      <c r="S24" s="3">
        <v>0.78</v>
      </c>
      <c r="T24" s="1">
        <f t="shared" si="2"/>
        <v>0.7927588703837799</v>
      </c>
      <c r="U24" s="3">
        <v>193</v>
      </c>
      <c r="V24" s="3"/>
      <c r="W24" s="3">
        <v>287</v>
      </c>
      <c r="X24" s="3"/>
      <c r="Y24" s="3">
        <v>0.67</v>
      </c>
      <c r="Z24" s="3"/>
      <c r="AA24" s="3">
        <v>530</v>
      </c>
      <c r="AB24" s="3"/>
      <c r="AC24" s="3">
        <v>743</v>
      </c>
      <c r="AD24" s="3"/>
      <c r="AE24" s="3">
        <v>0.71</v>
      </c>
      <c r="AF24" s="3"/>
      <c r="AG24" s="3"/>
      <c r="AH24" s="3"/>
      <c r="AI24" s="3"/>
      <c r="AJ24" s="3"/>
      <c r="AK24" s="3"/>
      <c r="AL24" s="3"/>
    </row>
    <row r="25" spans="2:38">
      <c r="B25" s="4">
        <v>38200</v>
      </c>
      <c r="C25" s="3">
        <v>309</v>
      </c>
      <c r="D25" s="3">
        <f t="shared" si="8"/>
        <v>3396</v>
      </c>
      <c r="E25" s="3">
        <v>440</v>
      </c>
      <c r="F25" s="3">
        <f t="shared" si="9"/>
        <v>4494</v>
      </c>
      <c r="G25">
        <v>0.7</v>
      </c>
      <c r="H25" s="1">
        <f t="shared" si="10"/>
        <v>0.75567423230974629</v>
      </c>
      <c r="I25" s="3">
        <v>399</v>
      </c>
      <c r="J25" s="3">
        <f t="shared" si="13"/>
        <v>4748</v>
      </c>
      <c r="K25" s="3">
        <v>623</v>
      </c>
      <c r="L25" s="3">
        <f t="shared" si="14"/>
        <v>6872</v>
      </c>
      <c r="M25" s="3">
        <v>0.64</v>
      </c>
      <c r="N25" s="1">
        <f t="shared" si="15"/>
        <v>0.69091967403958088</v>
      </c>
      <c r="O25" s="3">
        <v>429</v>
      </c>
      <c r="P25" s="3">
        <f t="shared" si="0"/>
        <v>5468</v>
      </c>
      <c r="Q25" s="3">
        <v>527</v>
      </c>
      <c r="R25" s="3">
        <f t="shared" ref="R25" si="18">SUM(Q14:Q25)</f>
        <v>6862</v>
      </c>
      <c r="S25" s="3">
        <v>0.81</v>
      </c>
      <c r="T25" s="1">
        <f t="shared" si="2"/>
        <v>0.79685222967064995</v>
      </c>
      <c r="U25" s="3">
        <v>185</v>
      </c>
      <c r="V25" s="3"/>
      <c r="W25" s="3">
        <v>246</v>
      </c>
      <c r="X25" s="3"/>
      <c r="Y25" s="3">
        <v>0.75</v>
      </c>
      <c r="Z25" s="3"/>
      <c r="AA25" s="3">
        <v>446</v>
      </c>
      <c r="AB25" s="3"/>
      <c r="AC25" s="3">
        <v>613</v>
      </c>
      <c r="AD25" s="3"/>
      <c r="AE25" s="3">
        <v>0.73</v>
      </c>
      <c r="AF25" s="3"/>
      <c r="AG25" s="3"/>
      <c r="AH25" s="3"/>
      <c r="AI25" s="3"/>
      <c r="AJ25" s="3"/>
      <c r="AK25" s="3"/>
      <c r="AL25" s="3"/>
    </row>
    <row r="26" spans="2:38">
      <c r="B26" s="4">
        <v>38231</v>
      </c>
      <c r="C26" s="3">
        <v>254</v>
      </c>
      <c r="D26" s="3">
        <f t="shared" si="8"/>
        <v>3386</v>
      </c>
      <c r="E26" s="3">
        <v>356</v>
      </c>
      <c r="F26" s="3">
        <f t="shared" si="9"/>
        <v>4481</v>
      </c>
      <c r="G26">
        <v>0.71</v>
      </c>
      <c r="H26" s="1">
        <f t="shared" si="10"/>
        <v>0.75563490292345459</v>
      </c>
      <c r="I26" s="3">
        <v>311</v>
      </c>
      <c r="J26" s="3">
        <f t="shared" si="13"/>
        <v>4573</v>
      </c>
      <c r="K26" s="3">
        <v>484</v>
      </c>
      <c r="L26" s="3">
        <f t="shared" si="14"/>
        <v>6669</v>
      </c>
      <c r="M26" s="3">
        <v>0.64</v>
      </c>
      <c r="N26" s="1">
        <f t="shared" si="15"/>
        <v>0.68571000149947514</v>
      </c>
      <c r="O26" s="3"/>
      <c r="P26" s="3">
        <f t="shared" si="0"/>
        <v>4950</v>
      </c>
      <c r="Q26" s="3"/>
      <c r="R26" s="3">
        <f t="shared" ref="R26" si="19">SUM(Q15:Q26)</f>
        <v>6195</v>
      </c>
      <c r="S26" s="3" t="s">
        <v>10</v>
      </c>
      <c r="T26" s="1">
        <f t="shared" si="2"/>
        <v>0.7990314769975787</v>
      </c>
      <c r="U26" s="3">
        <v>141</v>
      </c>
      <c r="V26" s="3"/>
      <c r="W26" s="3">
        <v>200</v>
      </c>
      <c r="X26" s="3"/>
      <c r="Y26" s="3">
        <v>0.7</v>
      </c>
      <c r="Z26" s="3"/>
      <c r="AA26" s="3">
        <v>321</v>
      </c>
      <c r="AB26" s="3"/>
      <c r="AC26" s="3">
        <v>463</v>
      </c>
      <c r="AD26" s="3"/>
      <c r="AE26" s="3">
        <v>0.69</v>
      </c>
      <c r="AF26" s="3"/>
      <c r="AG26" s="3"/>
      <c r="AH26" s="3"/>
      <c r="AI26" s="3"/>
      <c r="AJ26" s="3"/>
      <c r="AK26" s="3"/>
      <c r="AL26" s="3"/>
    </row>
    <row r="27" spans="2:38">
      <c r="B27" s="4">
        <v>38261</v>
      </c>
      <c r="C27" s="3">
        <v>184</v>
      </c>
      <c r="D27" s="3">
        <f t="shared" si="8"/>
        <v>3327</v>
      </c>
      <c r="E27" s="3">
        <v>249</v>
      </c>
      <c r="F27" s="3">
        <f t="shared" si="9"/>
        <v>4429</v>
      </c>
      <c r="G27">
        <v>0.74</v>
      </c>
      <c r="H27" s="1">
        <f t="shared" si="10"/>
        <v>0.75118536915782341</v>
      </c>
      <c r="I27" s="3">
        <v>375</v>
      </c>
      <c r="J27" s="3">
        <f t="shared" si="13"/>
        <v>4456</v>
      </c>
      <c r="K27" s="3">
        <v>557</v>
      </c>
      <c r="L27" s="3">
        <f t="shared" si="14"/>
        <v>6555</v>
      </c>
      <c r="M27" s="3">
        <v>0.67</v>
      </c>
      <c r="N27" s="1">
        <f t="shared" si="15"/>
        <v>0.67978642257818456</v>
      </c>
      <c r="O27" s="3"/>
      <c r="P27" s="3">
        <f t="shared" si="0"/>
        <v>4460</v>
      </c>
      <c r="Q27" s="3"/>
      <c r="R27" s="3">
        <f t="shared" ref="R27" si="20">SUM(Q16:Q27)</f>
        <v>5588</v>
      </c>
      <c r="S27" s="3" t="s">
        <v>10</v>
      </c>
      <c r="T27" s="1">
        <f t="shared" si="2"/>
        <v>0.79813886900501074</v>
      </c>
      <c r="U27" s="3">
        <v>118</v>
      </c>
      <c r="V27" s="3"/>
      <c r="W27" s="3">
        <v>156</v>
      </c>
      <c r="X27" s="3"/>
      <c r="Y27" s="3">
        <v>0.76</v>
      </c>
      <c r="Z27" s="3"/>
      <c r="AA27" s="3">
        <v>282</v>
      </c>
      <c r="AB27" s="3"/>
      <c r="AC27" s="3">
        <v>403</v>
      </c>
      <c r="AD27" s="3"/>
      <c r="AE27" s="3">
        <v>0.7</v>
      </c>
      <c r="AF27" s="3"/>
      <c r="AG27" s="3"/>
      <c r="AH27" s="3"/>
      <c r="AI27" s="3"/>
      <c r="AJ27" s="3"/>
      <c r="AK27" s="3"/>
      <c r="AL27" s="3"/>
    </row>
    <row r="28" spans="2:38">
      <c r="B28" s="4">
        <v>38292</v>
      </c>
      <c r="C28" s="3">
        <v>213</v>
      </c>
      <c r="D28" s="3">
        <f t="shared" si="8"/>
        <v>3387</v>
      </c>
      <c r="E28" s="3">
        <v>276</v>
      </c>
      <c r="F28" s="3">
        <f t="shared" si="9"/>
        <v>4505</v>
      </c>
      <c r="G28">
        <v>0.77</v>
      </c>
      <c r="H28" s="1">
        <f t="shared" si="10"/>
        <v>0.75183129855715869</v>
      </c>
      <c r="I28" s="3">
        <v>354</v>
      </c>
      <c r="J28" s="3">
        <f t="shared" si="13"/>
        <v>4549</v>
      </c>
      <c r="K28" s="3">
        <v>511</v>
      </c>
      <c r="L28" s="3">
        <f t="shared" si="14"/>
        <v>6689</v>
      </c>
      <c r="M28" s="3">
        <v>0.69</v>
      </c>
      <c r="N28" s="1">
        <f t="shared" si="15"/>
        <v>0.68007175960532218</v>
      </c>
      <c r="O28" s="3"/>
      <c r="P28" s="3">
        <f t="shared" si="0"/>
        <v>4207</v>
      </c>
      <c r="Q28" s="3"/>
      <c r="R28" s="3">
        <f t="shared" ref="R28" si="21">SUM(Q17:Q28)</f>
        <v>5261</v>
      </c>
      <c r="S28" s="3" t="s">
        <v>10</v>
      </c>
      <c r="T28" s="1">
        <f t="shared" ref="T28" si="22">P28/R28</f>
        <v>0.79965785972248626</v>
      </c>
      <c r="U28" s="3">
        <v>136</v>
      </c>
      <c r="V28" s="3">
        <f t="shared" ref="V28:V91" si="23">SUM(U17:U28)</f>
        <v>2046</v>
      </c>
      <c r="W28" s="3">
        <v>176</v>
      </c>
      <c r="X28" s="3">
        <f t="shared" ref="X28:X91" si="24">SUM(W17:W28)</f>
        <v>2747</v>
      </c>
      <c r="Y28" s="3">
        <v>0.77</v>
      </c>
      <c r="Z28" s="1">
        <f t="shared" ref="Z28:Z91" si="25">V28/X28</f>
        <v>0.7448125227520932</v>
      </c>
      <c r="AA28" s="3">
        <v>269</v>
      </c>
      <c r="AB28" s="3"/>
      <c r="AC28" s="3">
        <v>416</v>
      </c>
      <c r="AD28" s="3"/>
      <c r="AE28" s="3">
        <v>0.65</v>
      </c>
      <c r="AF28" s="3"/>
      <c r="AG28" s="3"/>
      <c r="AH28" s="3"/>
      <c r="AI28" s="3"/>
      <c r="AJ28" s="3"/>
      <c r="AK28" s="3"/>
      <c r="AL28" s="3"/>
    </row>
    <row r="29" spans="2:38">
      <c r="B29" s="4">
        <v>38322</v>
      </c>
      <c r="C29" s="3">
        <v>217</v>
      </c>
      <c r="D29" s="3">
        <f t="shared" si="8"/>
        <v>3367</v>
      </c>
      <c r="E29" s="3">
        <v>263</v>
      </c>
      <c r="F29" s="3">
        <f t="shared" si="9"/>
        <v>4488</v>
      </c>
      <c r="G29">
        <v>0.83</v>
      </c>
      <c r="H29" s="1">
        <f t="shared" si="10"/>
        <v>0.75022281639928701</v>
      </c>
      <c r="I29" s="3">
        <v>279</v>
      </c>
      <c r="J29" s="3">
        <f t="shared" si="13"/>
        <v>4570</v>
      </c>
      <c r="K29" s="3">
        <v>414</v>
      </c>
      <c r="L29" s="3">
        <f t="shared" si="14"/>
        <v>6740</v>
      </c>
      <c r="M29" s="3">
        <v>0.67</v>
      </c>
      <c r="N29" s="1">
        <f t="shared" si="15"/>
        <v>0.67804154302670627</v>
      </c>
      <c r="O29" s="3"/>
      <c r="P29" s="3">
        <f t="shared" si="0"/>
        <v>3820</v>
      </c>
      <c r="Q29" s="3"/>
      <c r="R29" s="3">
        <f t="shared" ref="R29" si="26">SUM(Q18:Q29)</f>
        <v>4787</v>
      </c>
      <c r="S29" s="3" t="s">
        <v>10</v>
      </c>
      <c r="T29" s="1">
        <f t="shared" si="2"/>
        <v>0.79799456862335494</v>
      </c>
      <c r="U29" s="3">
        <v>147</v>
      </c>
      <c r="V29" s="3">
        <f t="shared" si="23"/>
        <v>2054</v>
      </c>
      <c r="W29" s="3">
        <v>177</v>
      </c>
      <c r="X29" s="3">
        <f t="shared" si="24"/>
        <v>2740</v>
      </c>
      <c r="Y29" s="3">
        <v>0.83</v>
      </c>
      <c r="Z29" s="1">
        <f t="shared" si="25"/>
        <v>0.74963503649635033</v>
      </c>
      <c r="AA29" s="3">
        <v>216</v>
      </c>
      <c r="AB29" s="3">
        <f t="shared" ref="AB29:AB92" si="27">SUM(AA18:AA29)</f>
        <v>4724</v>
      </c>
      <c r="AC29" s="3">
        <v>411</v>
      </c>
      <c r="AD29" s="3">
        <f t="shared" ref="AD29:AD92" si="28">SUM(AC18:AC29)</f>
        <v>6736</v>
      </c>
      <c r="AE29" s="3">
        <v>0.53</v>
      </c>
      <c r="AF29" s="1">
        <f t="shared" ref="AF29:AF92" si="29">AB29/AD29</f>
        <v>0.70130641330166266</v>
      </c>
      <c r="AG29" s="3">
        <v>230</v>
      </c>
      <c r="AH29" s="3"/>
      <c r="AI29" s="3">
        <v>321</v>
      </c>
      <c r="AJ29" s="3"/>
      <c r="AK29" s="3">
        <v>0.72</v>
      </c>
      <c r="AL29" s="3"/>
    </row>
    <row r="30" spans="2:38">
      <c r="B30" s="4">
        <v>38353</v>
      </c>
      <c r="C30" s="3">
        <v>284</v>
      </c>
      <c r="D30" s="3">
        <f t="shared" si="8"/>
        <v>3368</v>
      </c>
      <c r="E30" s="3">
        <v>316</v>
      </c>
      <c r="F30" s="3">
        <f t="shared" si="9"/>
        <v>4483</v>
      </c>
      <c r="G30">
        <v>0.9</v>
      </c>
      <c r="H30" s="1">
        <f t="shared" si="10"/>
        <v>0.75128262324336381</v>
      </c>
      <c r="I30" s="3">
        <v>255</v>
      </c>
      <c r="J30" s="3">
        <f t="shared" si="13"/>
        <v>4534</v>
      </c>
      <c r="K30" s="3">
        <v>341</v>
      </c>
      <c r="L30" s="3">
        <f t="shared" si="14"/>
        <v>6652</v>
      </c>
      <c r="M30" s="3">
        <v>0.75</v>
      </c>
      <c r="N30" s="1">
        <f t="shared" si="15"/>
        <v>0.6815995189416717</v>
      </c>
      <c r="O30" s="3"/>
      <c r="P30" s="3">
        <f t="shared" si="0"/>
        <v>3407</v>
      </c>
      <c r="Q30" s="3"/>
      <c r="R30" s="3">
        <f t="shared" ref="R30" si="30">SUM(Q19:Q30)</f>
        <v>4260</v>
      </c>
      <c r="S30" s="3" t="s">
        <v>10</v>
      </c>
      <c r="T30" s="1">
        <f t="shared" si="2"/>
        <v>0.79976525821596245</v>
      </c>
      <c r="U30" s="3">
        <v>164</v>
      </c>
      <c r="V30" s="3">
        <f t="shared" si="23"/>
        <v>2029</v>
      </c>
      <c r="W30" s="3">
        <v>207</v>
      </c>
      <c r="X30" s="3">
        <f t="shared" si="24"/>
        <v>2731</v>
      </c>
      <c r="Y30" s="3">
        <v>0.79</v>
      </c>
      <c r="Z30" s="1">
        <f t="shared" si="25"/>
        <v>0.74295129989015007</v>
      </c>
      <c r="AA30" s="3">
        <v>282</v>
      </c>
      <c r="AB30" s="3">
        <f t="shared" si="27"/>
        <v>4693</v>
      </c>
      <c r="AC30" s="3">
        <v>446</v>
      </c>
      <c r="AD30" s="3">
        <f t="shared" si="28"/>
        <v>6681</v>
      </c>
      <c r="AE30" s="3">
        <v>0.63</v>
      </c>
      <c r="AF30" s="1">
        <f t="shared" si="29"/>
        <v>0.7024397545277653</v>
      </c>
      <c r="AG30" s="3">
        <v>202</v>
      </c>
      <c r="AH30" s="3"/>
      <c r="AI30" s="3">
        <v>323</v>
      </c>
      <c r="AJ30" s="3"/>
      <c r="AK30" s="3">
        <v>0.63</v>
      </c>
      <c r="AL30" s="3"/>
    </row>
    <row r="31" spans="2:38">
      <c r="B31" s="4">
        <v>38384</v>
      </c>
      <c r="C31" s="3">
        <v>258</v>
      </c>
      <c r="D31" s="3">
        <f t="shared" si="8"/>
        <v>3316</v>
      </c>
      <c r="E31" s="3">
        <v>300</v>
      </c>
      <c r="F31" s="3">
        <f t="shared" si="9"/>
        <v>4410</v>
      </c>
      <c r="G31">
        <v>0.86</v>
      </c>
      <c r="H31" s="1">
        <f t="shared" si="10"/>
        <v>0.75192743764172332</v>
      </c>
      <c r="I31" s="3">
        <v>254</v>
      </c>
      <c r="J31" s="3">
        <f t="shared" si="13"/>
        <v>4405</v>
      </c>
      <c r="K31" s="3">
        <v>364</v>
      </c>
      <c r="L31" s="3">
        <f t="shared" si="14"/>
        <v>6495</v>
      </c>
      <c r="M31" s="3">
        <v>0.7</v>
      </c>
      <c r="N31" s="1">
        <f t="shared" si="15"/>
        <v>0.67821401077752119</v>
      </c>
      <c r="O31" s="3"/>
      <c r="P31" s="3">
        <f t="shared" si="0"/>
        <v>2928</v>
      </c>
      <c r="Q31" s="3"/>
      <c r="R31" s="3">
        <f t="shared" ref="R31" si="31">SUM(Q20:Q31)</f>
        <v>3676</v>
      </c>
      <c r="S31" s="3" t="s">
        <v>10</v>
      </c>
      <c r="T31" s="1">
        <f t="shared" si="2"/>
        <v>0.7965179542981502</v>
      </c>
      <c r="U31" s="3">
        <v>166</v>
      </c>
      <c r="V31" s="3">
        <f t="shared" si="23"/>
        <v>1994</v>
      </c>
      <c r="W31" s="3">
        <v>187</v>
      </c>
      <c r="X31" s="3">
        <f t="shared" si="24"/>
        <v>2667</v>
      </c>
      <c r="Y31" s="3">
        <v>0.89</v>
      </c>
      <c r="Z31" s="1">
        <f t="shared" si="25"/>
        <v>0.74765654293213346</v>
      </c>
      <c r="AA31" s="3">
        <v>372</v>
      </c>
      <c r="AB31" s="3">
        <f t="shared" si="27"/>
        <v>4643</v>
      </c>
      <c r="AC31" s="3">
        <v>481</v>
      </c>
      <c r="AD31" s="3">
        <f t="shared" si="28"/>
        <v>6609</v>
      </c>
      <c r="AE31" s="3">
        <v>0.77</v>
      </c>
      <c r="AF31" s="1">
        <f t="shared" si="29"/>
        <v>0.70252685731578146</v>
      </c>
      <c r="AG31" s="3">
        <v>263</v>
      </c>
      <c r="AH31" s="3"/>
      <c r="AI31" s="3">
        <v>337</v>
      </c>
      <c r="AJ31" s="3"/>
      <c r="AK31" s="3">
        <v>0.78</v>
      </c>
      <c r="AL31" s="3"/>
    </row>
    <row r="32" spans="2:38">
      <c r="B32" s="4">
        <v>38412</v>
      </c>
      <c r="C32" s="3">
        <v>293</v>
      </c>
      <c r="D32" s="3">
        <f t="shared" si="8"/>
        <v>3313</v>
      </c>
      <c r="E32" s="3">
        <v>357</v>
      </c>
      <c r="F32" s="3">
        <f t="shared" si="9"/>
        <v>4394</v>
      </c>
      <c r="G32">
        <v>0.82</v>
      </c>
      <c r="H32" s="1">
        <f t="shared" si="10"/>
        <v>0.75398270368684572</v>
      </c>
      <c r="I32" s="3">
        <v>416</v>
      </c>
      <c r="J32" s="3">
        <f t="shared" si="13"/>
        <v>4397</v>
      </c>
      <c r="K32" s="3">
        <v>554</v>
      </c>
      <c r="L32" s="3">
        <f t="shared" si="14"/>
        <v>6448</v>
      </c>
      <c r="M32" s="3">
        <v>0.75</v>
      </c>
      <c r="N32" s="1">
        <f t="shared" si="15"/>
        <v>0.68191687344913154</v>
      </c>
      <c r="O32" s="3">
        <v>553</v>
      </c>
      <c r="P32" s="3">
        <f t="shared" si="0"/>
        <v>3015</v>
      </c>
      <c r="Q32" s="3">
        <v>661</v>
      </c>
      <c r="R32" s="3">
        <f t="shared" ref="R32" si="32">SUM(Q21:Q32)</f>
        <v>3767</v>
      </c>
      <c r="S32" s="3">
        <v>0.84</v>
      </c>
      <c r="T32" s="1">
        <f t="shared" si="2"/>
        <v>0.80037164852667908</v>
      </c>
      <c r="U32" s="3">
        <v>171</v>
      </c>
      <c r="V32" s="3">
        <f t="shared" si="23"/>
        <v>1968</v>
      </c>
      <c r="W32" s="3">
        <v>233</v>
      </c>
      <c r="X32" s="3">
        <f t="shared" si="24"/>
        <v>2664</v>
      </c>
      <c r="Y32" s="3">
        <v>0.73</v>
      </c>
      <c r="Z32" s="1">
        <f t="shared" si="25"/>
        <v>0.73873873873873874</v>
      </c>
      <c r="AA32" s="3">
        <v>473</v>
      </c>
      <c r="AB32" s="3">
        <f t="shared" si="27"/>
        <v>4635</v>
      </c>
      <c r="AC32" s="3">
        <v>616</v>
      </c>
      <c r="AD32" s="3">
        <f t="shared" si="28"/>
        <v>6589</v>
      </c>
      <c r="AE32" s="3">
        <v>0.77</v>
      </c>
      <c r="AF32" s="1">
        <f t="shared" si="29"/>
        <v>0.70344513583244805</v>
      </c>
      <c r="AG32" s="3">
        <v>397</v>
      </c>
      <c r="AH32" s="3"/>
      <c r="AI32" s="3">
        <v>536</v>
      </c>
      <c r="AJ32" s="3"/>
      <c r="AK32" s="3">
        <v>0.74</v>
      </c>
      <c r="AL32" s="3"/>
    </row>
    <row r="33" spans="2:38">
      <c r="B33" s="4">
        <v>38443</v>
      </c>
      <c r="C33" s="3">
        <v>341</v>
      </c>
      <c r="D33" s="3">
        <f t="shared" si="8"/>
        <v>3304</v>
      </c>
      <c r="E33" s="3">
        <v>460</v>
      </c>
      <c r="F33" s="3">
        <f t="shared" si="9"/>
        <v>4373</v>
      </c>
      <c r="G33">
        <v>0.74</v>
      </c>
      <c r="H33" s="1">
        <f t="shared" si="10"/>
        <v>0.75554539217928196</v>
      </c>
      <c r="I33" s="3">
        <v>523</v>
      </c>
      <c r="J33" s="3">
        <f t="shared" si="13"/>
        <v>4424</v>
      </c>
      <c r="K33" s="3">
        <v>713</v>
      </c>
      <c r="L33" s="3">
        <f t="shared" si="14"/>
        <v>6445</v>
      </c>
      <c r="M33" s="3">
        <v>0.73</v>
      </c>
      <c r="N33" s="1">
        <f t="shared" si="15"/>
        <v>0.68642358417377813</v>
      </c>
      <c r="O33" s="3">
        <v>661</v>
      </c>
      <c r="P33" s="3">
        <f t="shared" si="0"/>
        <v>3089</v>
      </c>
      <c r="Q33" s="3">
        <v>844</v>
      </c>
      <c r="R33" s="3">
        <f t="shared" ref="R33" si="33">SUM(Q22:Q33)</f>
        <v>3895</v>
      </c>
      <c r="S33" s="3">
        <v>0.78</v>
      </c>
      <c r="T33" s="1">
        <f t="shared" si="2"/>
        <v>0.79306803594351738</v>
      </c>
      <c r="U33" s="3">
        <v>200</v>
      </c>
      <c r="V33" s="3">
        <f t="shared" si="23"/>
        <v>1981</v>
      </c>
      <c r="W33" s="3">
        <v>290</v>
      </c>
      <c r="X33" s="3">
        <f t="shared" si="24"/>
        <v>2650</v>
      </c>
      <c r="Y33" s="3">
        <v>0.69</v>
      </c>
      <c r="Z33" s="1">
        <f t="shared" si="25"/>
        <v>0.74754716981132074</v>
      </c>
      <c r="AA33" s="3">
        <v>536</v>
      </c>
      <c r="AB33" s="3">
        <f t="shared" si="27"/>
        <v>4613</v>
      </c>
      <c r="AC33" s="3">
        <v>733</v>
      </c>
      <c r="AD33" s="3">
        <f t="shared" si="28"/>
        <v>6565</v>
      </c>
      <c r="AE33" s="3">
        <v>0.73</v>
      </c>
      <c r="AF33" s="1">
        <f t="shared" si="29"/>
        <v>0.70266565118050262</v>
      </c>
      <c r="AG33" s="3">
        <v>549</v>
      </c>
      <c r="AH33" s="3"/>
      <c r="AI33" s="3">
        <v>680</v>
      </c>
      <c r="AJ33" s="3"/>
      <c r="AK33" s="3">
        <v>0.81</v>
      </c>
      <c r="AL33" s="3"/>
    </row>
    <row r="34" spans="2:38">
      <c r="B34" s="4">
        <v>38473</v>
      </c>
      <c r="C34" s="3">
        <v>323</v>
      </c>
      <c r="D34" s="3">
        <f t="shared" si="8"/>
        <v>3350</v>
      </c>
      <c r="E34" s="3">
        <v>436</v>
      </c>
      <c r="F34" s="3">
        <f t="shared" si="9"/>
        <v>4398</v>
      </c>
      <c r="G34">
        <v>0.74</v>
      </c>
      <c r="H34" s="1">
        <f t="shared" si="10"/>
        <v>0.76170986812187358</v>
      </c>
      <c r="I34" s="3">
        <v>527</v>
      </c>
      <c r="J34" s="3">
        <f t="shared" si="13"/>
        <v>4604</v>
      </c>
      <c r="K34" s="3">
        <v>764</v>
      </c>
      <c r="L34" s="3">
        <f t="shared" si="14"/>
        <v>6678</v>
      </c>
      <c r="M34" s="3">
        <v>0.69</v>
      </c>
      <c r="N34" s="1">
        <f t="shared" si="15"/>
        <v>0.6894279724468404</v>
      </c>
      <c r="O34" s="3">
        <v>688</v>
      </c>
      <c r="P34" s="3">
        <f t="shared" si="0"/>
        <v>3360</v>
      </c>
      <c r="Q34" s="3">
        <v>919</v>
      </c>
      <c r="R34" s="3">
        <f t="shared" ref="R34" si="34">SUM(Q23:Q34)</f>
        <v>4258</v>
      </c>
      <c r="S34" s="3">
        <v>0.75</v>
      </c>
      <c r="T34" s="1">
        <f t="shared" si="2"/>
        <v>0.78910286519492723</v>
      </c>
      <c r="U34" s="3">
        <v>189</v>
      </c>
      <c r="V34" s="3">
        <f t="shared" si="23"/>
        <v>1991</v>
      </c>
      <c r="W34" s="3">
        <v>269</v>
      </c>
      <c r="X34" s="3">
        <f t="shared" si="24"/>
        <v>2665</v>
      </c>
      <c r="Y34" s="3">
        <v>0.7</v>
      </c>
      <c r="Z34" s="1">
        <f t="shared" si="25"/>
        <v>0.74709193245778616</v>
      </c>
      <c r="AA34" s="3">
        <v>548</v>
      </c>
      <c r="AB34" s="3">
        <f t="shared" si="27"/>
        <v>4725</v>
      </c>
      <c r="AC34" s="3">
        <v>720</v>
      </c>
      <c r="AD34" s="3">
        <f t="shared" si="28"/>
        <v>6679</v>
      </c>
      <c r="AE34" s="3">
        <v>0.76</v>
      </c>
      <c r="AF34" s="1">
        <f t="shared" si="29"/>
        <v>0.70744123371762235</v>
      </c>
      <c r="AG34" s="3">
        <v>520</v>
      </c>
      <c r="AH34" s="3"/>
      <c r="AI34" s="3">
        <v>663</v>
      </c>
      <c r="AJ34" s="3"/>
      <c r="AK34" s="3">
        <v>0.78</v>
      </c>
      <c r="AL34" s="3"/>
    </row>
    <row r="35" spans="2:38">
      <c r="B35" s="4">
        <v>38504</v>
      </c>
      <c r="C35" s="3">
        <v>255</v>
      </c>
      <c r="D35" s="3">
        <f t="shared" si="8"/>
        <v>3304</v>
      </c>
      <c r="E35" s="3">
        <v>340</v>
      </c>
      <c r="F35" s="3">
        <f t="shared" si="9"/>
        <v>4319</v>
      </c>
      <c r="G35">
        <v>0.75</v>
      </c>
      <c r="H35" s="1">
        <f t="shared" si="10"/>
        <v>0.76499189627228525</v>
      </c>
      <c r="I35" s="3">
        <v>456</v>
      </c>
      <c r="J35" s="3">
        <f t="shared" si="13"/>
        <v>4651</v>
      </c>
      <c r="K35" s="3">
        <v>601</v>
      </c>
      <c r="L35" s="3">
        <f t="shared" si="14"/>
        <v>6676</v>
      </c>
      <c r="M35" s="3">
        <v>0.76</v>
      </c>
      <c r="N35" s="1">
        <f t="shared" si="15"/>
        <v>0.69667465548232477</v>
      </c>
      <c r="O35" s="3">
        <v>594</v>
      </c>
      <c r="P35" s="3">
        <f t="shared" si="0"/>
        <v>3497</v>
      </c>
      <c r="Q35" s="3">
        <v>730</v>
      </c>
      <c r="R35" s="3">
        <f t="shared" ref="R35" si="35">SUM(Q24:Q35)</f>
        <v>4415</v>
      </c>
      <c r="S35" s="3">
        <v>0.81</v>
      </c>
      <c r="T35" s="1">
        <f t="shared" si="2"/>
        <v>0.79207248018120047</v>
      </c>
      <c r="U35" s="3">
        <v>154</v>
      </c>
      <c r="V35" s="3">
        <f t="shared" si="23"/>
        <v>1964</v>
      </c>
      <c r="W35" s="3">
        <v>190</v>
      </c>
      <c r="X35" s="3">
        <f t="shared" si="24"/>
        <v>2618</v>
      </c>
      <c r="Y35" s="3">
        <v>0.81</v>
      </c>
      <c r="Z35" s="1">
        <f t="shared" si="25"/>
        <v>0.7501909854851031</v>
      </c>
      <c r="AA35" s="3">
        <v>433</v>
      </c>
      <c r="AB35" s="3">
        <f t="shared" si="27"/>
        <v>4708</v>
      </c>
      <c r="AC35" s="3">
        <v>603</v>
      </c>
      <c r="AD35" s="3">
        <f t="shared" si="28"/>
        <v>6648</v>
      </c>
      <c r="AE35" s="3">
        <v>0.72</v>
      </c>
      <c r="AF35" s="1">
        <f t="shared" si="29"/>
        <v>0.70818291215403129</v>
      </c>
      <c r="AG35" s="3">
        <v>412</v>
      </c>
      <c r="AH35" s="3"/>
      <c r="AI35" s="3">
        <v>580</v>
      </c>
      <c r="AJ35" s="3"/>
      <c r="AK35" s="3">
        <v>0.71</v>
      </c>
      <c r="AL35" s="3"/>
    </row>
    <row r="36" spans="2:38">
      <c r="B36" s="4">
        <v>38534</v>
      </c>
      <c r="C36" s="3">
        <v>253</v>
      </c>
      <c r="D36" s="3">
        <f t="shared" si="8"/>
        <v>3184</v>
      </c>
      <c r="E36" s="3">
        <v>367</v>
      </c>
      <c r="F36" s="3">
        <f t="shared" si="9"/>
        <v>4160</v>
      </c>
      <c r="G36">
        <v>0.69</v>
      </c>
      <c r="H36" s="1">
        <f t="shared" si="10"/>
        <v>0.76538461538461533</v>
      </c>
      <c r="I36" s="3">
        <v>372</v>
      </c>
      <c r="J36" s="3">
        <f t="shared" si="13"/>
        <v>4521</v>
      </c>
      <c r="K36" s="3">
        <v>616</v>
      </c>
      <c r="L36" s="3">
        <f t="shared" si="14"/>
        <v>6542</v>
      </c>
      <c r="M36" s="3">
        <v>0.6</v>
      </c>
      <c r="N36" s="1">
        <f t="shared" si="15"/>
        <v>0.69107306634056864</v>
      </c>
      <c r="O36" s="3">
        <v>515</v>
      </c>
      <c r="P36" s="3">
        <f t="shared" si="0"/>
        <v>3440</v>
      </c>
      <c r="Q36" s="3">
        <v>717</v>
      </c>
      <c r="R36" s="3">
        <f t="shared" ref="R36" si="36">SUM(Q25:Q36)</f>
        <v>4398</v>
      </c>
      <c r="S36" s="3">
        <v>0.72</v>
      </c>
      <c r="T36" s="1">
        <f t="shared" si="2"/>
        <v>0.78217371532514779</v>
      </c>
      <c r="U36" s="3">
        <v>154</v>
      </c>
      <c r="V36" s="3">
        <f t="shared" si="23"/>
        <v>1925</v>
      </c>
      <c r="W36" s="3">
        <v>200</v>
      </c>
      <c r="X36" s="3">
        <f t="shared" si="24"/>
        <v>2531</v>
      </c>
      <c r="Y36" s="3">
        <v>0.77</v>
      </c>
      <c r="Z36" s="1">
        <f t="shared" si="25"/>
        <v>0.76056894508099571</v>
      </c>
      <c r="AA36" s="3">
        <v>388</v>
      </c>
      <c r="AB36" s="3">
        <f t="shared" si="27"/>
        <v>4566</v>
      </c>
      <c r="AC36" s="3">
        <v>570</v>
      </c>
      <c r="AD36" s="3">
        <f t="shared" si="28"/>
        <v>6475</v>
      </c>
      <c r="AE36" s="3">
        <v>0.68</v>
      </c>
      <c r="AF36" s="1">
        <f t="shared" si="29"/>
        <v>0.7051737451737452</v>
      </c>
      <c r="AG36" s="3">
        <v>328</v>
      </c>
      <c r="AH36" s="3"/>
      <c r="AI36" s="3">
        <v>513</v>
      </c>
      <c r="AJ36" s="3"/>
      <c r="AK36" s="3">
        <v>0.64</v>
      </c>
      <c r="AL36" s="3"/>
    </row>
    <row r="37" spans="2:38">
      <c r="B37" s="4">
        <v>38565</v>
      </c>
      <c r="C37" s="3">
        <v>319</v>
      </c>
      <c r="D37" s="3">
        <f t="shared" si="8"/>
        <v>3194</v>
      </c>
      <c r="E37" s="3">
        <v>441</v>
      </c>
      <c r="F37" s="3">
        <f t="shared" si="9"/>
        <v>4161</v>
      </c>
      <c r="G37">
        <v>0.72</v>
      </c>
      <c r="H37" s="1">
        <f t="shared" si="10"/>
        <v>0.7676039413602499</v>
      </c>
      <c r="I37" s="3">
        <v>428</v>
      </c>
      <c r="J37" s="3">
        <f t="shared" si="13"/>
        <v>4550</v>
      </c>
      <c r="K37" s="3">
        <v>646</v>
      </c>
      <c r="L37" s="3">
        <f t="shared" si="14"/>
        <v>6565</v>
      </c>
      <c r="M37" s="3">
        <v>0.66</v>
      </c>
      <c r="N37" s="1">
        <f t="shared" si="15"/>
        <v>0.69306930693069302</v>
      </c>
      <c r="O37" s="3">
        <v>586</v>
      </c>
      <c r="P37" s="3">
        <f t="shared" si="0"/>
        <v>3597</v>
      </c>
      <c r="Q37" s="3">
        <v>774</v>
      </c>
      <c r="R37" s="3">
        <f t="shared" ref="R37" si="37">SUM(Q26:Q37)</f>
        <v>4645</v>
      </c>
      <c r="S37" s="3">
        <v>0.76</v>
      </c>
      <c r="T37" s="1">
        <f t="shared" si="2"/>
        <v>0.77438105489773945</v>
      </c>
      <c r="U37" s="3">
        <v>175</v>
      </c>
      <c r="V37" s="3">
        <f t="shared" si="23"/>
        <v>1915</v>
      </c>
      <c r="W37" s="3">
        <v>241</v>
      </c>
      <c r="X37" s="3">
        <f t="shared" si="24"/>
        <v>2526</v>
      </c>
      <c r="Y37" s="3">
        <v>0.73</v>
      </c>
      <c r="Z37" s="1">
        <f t="shared" si="25"/>
        <v>0.75811559778305626</v>
      </c>
      <c r="AA37" s="3">
        <v>432</v>
      </c>
      <c r="AB37" s="3">
        <f t="shared" si="27"/>
        <v>4552</v>
      </c>
      <c r="AC37" s="3">
        <v>580</v>
      </c>
      <c r="AD37" s="3">
        <f t="shared" si="28"/>
        <v>6442</v>
      </c>
      <c r="AE37" s="3">
        <v>0.74</v>
      </c>
      <c r="AF37" s="1">
        <f t="shared" si="29"/>
        <v>0.70661285315119526</v>
      </c>
      <c r="AG37" s="3">
        <v>397</v>
      </c>
      <c r="AH37" s="3"/>
      <c r="AI37" s="3">
        <v>566</v>
      </c>
      <c r="AJ37" s="3"/>
      <c r="AK37" s="3">
        <v>0.7</v>
      </c>
      <c r="AL37" s="3"/>
    </row>
    <row r="38" spans="2:38">
      <c r="B38" s="4">
        <v>38596</v>
      </c>
      <c r="C38" s="3">
        <v>264</v>
      </c>
      <c r="D38" s="3">
        <f t="shared" si="8"/>
        <v>3204</v>
      </c>
      <c r="E38" s="3">
        <v>363</v>
      </c>
      <c r="F38" s="3">
        <f t="shared" si="9"/>
        <v>4168</v>
      </c>
      <c r="G38">
        <v>0.73</v>
      </c>
      <c r="H38" s="1">
        <f t="shared" si="10"/>
        <v>0.7687140115163148</v>
      </c>
      <c r="I38" s="3">
        <v>417</v>
      </c>
      <c r="J38" s="3">
        <f t="shared" si="13"/>
        <v>4656</v>
      </c>
      <c r="K38" s="3">
        <v>611</v>
      </c>
      <c r="L38" s="3">
        <f t="shared" si="14"/>
        <v>6692</v>
      </c>
      <c r="M38" s="3">
        <v>0.68</v>
      </c>
      <c r="N38" s="1">
        <f t="shared" si="15"/>
        <v>0.69575612671846987</v>
      </c>
      <c r="O38" s="3">
        <v>510</v>
      </c>
      <c r="P38" s="3">
        <f t="shared" si="0"/>
        <v>4107</v>
      </c>
      <c r="Q38" s="3">
        <v>636</v>
      </c>
      <c r="R38" s="3">
        <f t="shared" ref="R38" si="38">SUM(Q27:Q38)</f>
        <v>5281</v>
      </c>
      <c r="S38" s="3">
        <v>0.8</v>
      </c>
      <c r="T38" s="1">
        <f t="shared" si="2"/>
        <v>0.7776936186328347</v>
      </c>
      <c r="U38" s="3">
        <v>139</v>
      </c>
      <c r="V38" s="3">
        <f t="shared" si="23"/>
        <v>1913</v>
      </c>
      <c r="W38" s="3">
        <v>204</v>
      </c>
      <c r="X38" s="3">
        <f t="shared" si="24"/>
        <v>2530</v>
      </c>
      <c r="Y38" s="3">
        <v>0.68</v>
      </c>
      <c r="Z38" s="1">
        <f t="shared" si="25"/>
        <v>0.7561264822134387</v>
      </c>
      <c r="AA38" s="3">
        <v>353</v>
      </c>
      <c r="AB38" s="3">
        <f t="shared" si="27"/>
        <v>4584</v>
      </c>
      <c r="AC38" s="3">
        <v>519</v>
      </c>
      <c r="AD38" s="3">
        <f t="shared" si="28"/>
        <v>6498</v>
      </c>
      <c r="AE38" s="3">
        <v>0.68</v>
      </c>
      <c r="AF38" s="1">
        <f t="shared" si="29"/>
        <v>0.70544783010156975</v>
      </c>
      <c r="AG38" s="3">
        <v>365</v>
      </c>
      <c r="AH38" s="3"/>
      <c r="AI38" s="3">
        <v>503</v>
      </c>
      <c r="AJ38" s="3"/>
      <c r="AK38" s="3">
        <v>0.73</v>
      </c>
      <c r="AL38" s="3"/>
    </row>
    <row r="39" spans="2:38">
      <c r="B39" s="4">
        <v>38626</v>
      </c>
      <c r="C39" s="3">
        <v>179</v>
      </c>
      <c r="D39" s="3">
        <f t="shared" si="8"/>
        <v>3199</v>
      </c>
      <c r="E39" s="3">
        <v>246</v>
      </c>
      <c r="F39" s="3">
        <f t="shared" si="9"/>
        <v>4165</v>
      </c>
      <c r="G39">
        <v>0.73</v>
      </c>
      <c r="H39" s="1">
        <f t="shared" si="10"/>
        <v>0.76806722689075635</v>
      </c>
      <c r="I39" s="3">
        <v>405</v>
      </c>
      <c r="J39" s="3">
        <f t="shared" si="13"/>
        <v>4686</v>
      </c>
      <c r="K39" s="3">
        <v>564</v>
      </c>
      <c r="L39" s="3">
        <f t="shared" si="14"/>
        <v>6699</v>
      </c>
      <c r="M39" s="3">
        <v>0.72</v>
      </c>
      <c r="N39" s="1">
        <f t="shared" si="15"/>
        <v>0.69950738916256161</v>
      </c>
      <c r="O39" s="3">
        <v>461</v>
      </c>
      <c r="P39" s="3">
        <f t="shared" si="0"/>
        <v>4568</v>
      </c>
      <c r="Q39" s="3">
        <v>553</v>
      </c>
      <c r="R39" s="3">
        <f t="shared" ref="R39" si="39">SUM(Q28:Q39)</f>
        <v>5834</v>
      </c>
      <c r="S39" s="3">
        <v>0.83</v>
      </c>
      <c r="T39" s="1">
        <f t="shared" si="2"/>
        <v>0.78299622900239974</v>
      </c>
      <c r="U39" s="3">
        <v>121</v>
      </c>
      <c r="V39" s="3">
        <f t="shared" si="23"/>
        <v>1916</v>
      </c>
      <c r="W39" s="3">
        <v>159</v>
      </c>
      <c r="X39" s="3">
        <f t="shared" si="24"/>
        <v>2533</v>
      </c>
      <c r="Y39" s="3">
        <v>0.76</v>
      </c>
      <c r="Z39" s="1">
        <f t="shared" si="25"/>
        <v>0.75641531780497429</v>
      </c>
      <c r="AA39" s="3">
        <v>280</v>
      </c>
      <c r="AB39" s="3">
        <f t="shared" si="27"/>
        <v>4582</v>
      </c>
      <c r="AC39" s="3">
        <v>400</v>
      </c>
      <c r="AD39" s="3">
        <f t="shared" si="28"/>
        <v>6495</v>
      </c>
      <c r="AE39" s="3">
        <v>0.7</v>
      </c>
      <c r="AF39" s="1">
        <f t="shared" si="29"/>
        <v>0.70546574287913777</v>
      </c>
      <c r="AG39" s="3">
        <v>247</v>
      </c>
      <c r="AH39" s="3"/>
      <c r="AI39" s="3">
        <v>326</v>
      </c>
      <c r="AJ39" s="3"/>
      <c r="AK39" s="3">
        <v>0.76</v>
      </c>
      <c r="AL39" s="3"/>
    </row>
    <row r="40" spans="2:38">
      <c r="B40" s="4">
        <v>38657</v>
      </c>
      <c r="C40" s="3">
        <v>263</v>
      </c>
      <c r="D40" s="3">
        <f t="shared" si="8"/>
        <v>3249</v>
      </c>
      <c r="E40" s="3">
        <v>321</v>
      </c>
      <c r="F40" s="3">
        <f t="shared" si="9"/>
        <v>4210</v>
      </c>
      <c r="G40">
        <v>0.82</v>
      </c>
      <c r="H40" s="1">
        <f t="shared" si="10"/>
        <v>0.77173396674584327</v>
      </c>
      <c r="I40" s="3">
        <v>335</v>
      </c>
      <c r="J40" s="3">
        <f t="shared" si="13"/>
        <v>4667</v>
      </c>
      <c r="K40" s="3">
        <v>500</v>
      </c>
      <c r="L40" s="3">
        <f t="shared" si="14"/>
        <v>6688</v>
      </c>
      <c r="M40" s="3">
        <v>0.67</v>
      </c>
      <c r="N40" s="1">
        <f t="shared" si="15"/>
        <v>0.69781698564593297</v>
      </c>
      <c r="O40" s="3">
        <v>403</v>
      </c>
      <c r="P40" s="3">
        <f t="shared" si="0"/>
        <v>4971</v>
      </c>
      <c r="Q40" s="3">
        <v>483</v>
      </c>
      <c r="R40" s="3">
        <f t="shared" ref="R40" si="40">SUM(Q29:Q40)</f>
        <v>6317</v>
      </c>
      <c r="S40" s="3">
        <v>0.83</v>
      </c>
      <c r="T40" s="1">
        <f t="shared" si="2"/>
        <v>0.78692417286686722</v>
      </c>
      <c r="U40" s="3">
        <v>149</v>
      </c>
      <c r="V40" s="3">
        <f t="shared" si="23"/>
        <v>1929</v>
      </c>
      <c r="W40" s="3">
        <v>197</v>
      </c>
      <c r="X40" s="3">
        <f t="shared" si="24"/>
        <v>2554</v>
      </c>
      <c r="Y40" s="3">
        <v>0.76</v>
      </c>
      <c r="Z40" s="1">
        <f t="shared" si="25"/>
        <v>0.75528582615505091</v>
      </c>
      <c r="AA40" s="3">
        <v>315</v>
      </c>
      <c r="AB40" s="3">
        <f t="shared" si="27"/>
        <v>4628</v>
      </c>
      <c r="AC40" s="3">
        <v>470</v>
      </c>
      <c r="AD40" s="3">
        <f t="shared" si="28"/>
        <v>6549</v>
      </c>
      <c r="AE40" s="3">
        <v>0.67</v>
      </c>
      <c r="AF40" s="1">
        <f t="shared" si="29"/>
        <v>0.70667277446938459</v>
      </c>
      <c r="AG40" s="3">
        <v>266</v>
      </c>
      <c r="AH40" s="3">
        <f t="shared" ref="AH40:AH103" si="41">SUM(AG29:AG40)</f>
        <v>4176</v>
      </c>
      <c r="AI40" s="3">
        <v>369</v>
      </c>
      <c r="AJ40" s="3">
        <f t="shared" ref="AJ40:AJ103" si="42">SUM(AI29:AI40)</f>
        <v>5717</v>
      </c>
      <c r="AK40" s="3">
        <v>0.72</v>
      </c>
      <c r="AL40" s="1">
        <f t="shared" ref="AL40:AL103" si="43">AH40/AJ40</f>
        <v>0.73045303480846602</v>
      </c>
    </row>
    <row r="41" spans="2:38">
      <c r="B41" s="4">
        <v>38687</v>
      </c>
      <c r="C41" s="3">
        <v>290</v>
      </c>
      <c r="D41" s="3">
        <f t="shared" si="8"/>
        <v>3322</v>
      </c>
      <c r="E41" s="3">
        <v>320</v>
      </c>
      <c r="F41" s="3">
        <f t="shared" si="9"/>
        <v>4267</v>
      </c>
      <c r="G41">
        <v>0.91</v>
      </c>
      <c r="H41" s="1">
        <f t="shared" si="10"/>
        <v>0.77853292711506916</v>
      </c>
      <c r="I41" s="3">
        <v>232</v>
      </c>
      <c r="J41" s="3">
        <f t="shared" si="13"/>
        <v>4620</v>
      </c>
      <c r="K41" s="3">
        <v>334</v>
      </c>
      <c r="L41" s="3">
        <f t="shared" si="14"/>
        <v>6608</v>
      </c>
      <c r="M41" s="3">
        <v>0.69</v>
      </c>
      <c r="N41" s="1">
        <f t="shared" si="15"/>
        <v>0.69915254237288138</v>
      </c>
      <c r="O41" s="3">
        <v>387</v>
      </c>
      <c r="P41" s="3">
        <f t="shared" si="0"/>
        <v>5358</v>
      </c>
      <c r="Q41" s="3">
        <v>431</v>
      </c>
      <c r="R41" s="3">
        <f t="shared" ref="R41" si="44">SUM(Q30:Q41)</f>
        <v>6748</v>
      </c>
      <c r="S41" s="3">
        <v>0.9</v>
      </c>
      <c r="T41" s="1">
        <f t="shared" si="2"/>
        <v>0.79401304090100766</v>
      </c>
      <c r="U41" s="3">
        <v>153</v>
      </c>
      <c r="V41" s="3">
        <f t="shared" si="23"/>
        <v>1935</v>
      </c>
      <c r="W41" s="3">
        <v>197</v>
      </c>
      <c r="X41" s="3">
        <f t="shared" si="24"/>
        <v>2574</v>
      </c>
      <c r="Y41" s="3">
        <v>0.78</v>
      </c>
      <c r="Z41" s="1">
        <f t="shared" si="25"/>
        <v>0.75174825174825177</v>
      </c>
      <c r="AA41" s="3">
        <v>247</v>
      </c>
      <c r="AB41" s="3">
        <f t="shared" si="27"/>
        <v>4659</v>
      </c>
      <c r="AC41" s="3">
        <v>423</v>
      </c>
      <c r="AD41" s="3">
        <f t="shared" si="28"/>
        <v>6561</v>
      </c>
      <c r="AE41" s="3">
        <v>0.57999999999999996</v>
      </c>
      <c r="AF41" s="1">
        <f t="shared" si="29"/>
        <v>0.71010516689529035</v>
      </c>
      <c r="AG41" s="3">
        <v>202</v>
      </c>
      <c r="AH41" s="3">
        <f t="shared" si="41"/>
        <v>4148</v>
      </c>
      <c r="AI41" s="3">
        <v>343</v>
      </c>
      <c r="AJ41" s="3">
        <f t="shared" si="42"/>
        <v>5739</v>
      </c>
      <c r="AK41" s="3">
        <v>0.59</v>
      </c>
      <c r="AL41" s="1">
        <f t="shared" si="43"/>
        <v>0.72277400243944934</v>
      </c>
    </row>
    <row r="42" spans="2:38">
      <c r="B42" s="4">
        <v>38718</v>
      </c>
      <c r="C42" s="3">
        <v>236</v>
      </c>
      <c r="D42" s="3">
        <f t="shared" si="8"/>
        <v>3274</v>
      </c>
      <c r="E42" s="3">
        <v>289</v>
      </c>
      <c r="F42" s="3">
        <f t="shared" si="9"/>
        <v>4240</v>
      </c>
      <c r="G42">
        <v>0.82</v>
      </c>
      <c r="H42" s="1">
        <f t="shared" si="10"/>
        <v>0.77216981132075468</v>
      </c>
      <c r="I42" s="3">
        <v>263</v>
      </c>
      <c r="J42" s="3">
        <f t="shared" si="13"/>
        <v>4628</v>
      </c>
      <c r="K42" s="3">
        <v>403</v>
      </c>
      <c r="L42" s="3">
        <f t="shared" si="14"/>
        <v>6670</v>
      </c>
      <c r="M42" s="3">
        <v>0.65</v>
      </c>
      <c r="N42" s="1">
        <f t="shared" si="15"/>
        <v>0.69385307346326841</v>
      </c>
      <c r="O42" s="3">
        <v>352</v>
      </c>
      <c r="P42" s="3">
        <f t="shared" si="0"/>
        <v>5710</v>
      </c>
      <c r="Q42" s="3">
        <v>446</v>
      </c>
      <c r="R42" s="3">
        <f t="shared" ref="R42" si="45">SUM(Q31:Q42)</f>
        <v>7194</v>
      </c>
      <c r="S42" s="3">
        <v>0.79</v>
      </c>
      <c r="T42" s="1">
        <f t="shared" si="2"/>
        <v>0.79371698637753685</v>
      </c>
      <c r="U42" s="3">
        <v>160</v>
      </c>
      <c r="V42" s="3">
        <f t="shared" si="23"/>
        <v>1931</v>
      </c>
      <c r="W42" s="3">
        <v>184</v>
      </c>
      <c r="X42" s="3">
        <f t="shared" si="24"/>
        <v>2551</v>
      </c>
      <c r="Y42" s="3">
        <v>0.87</v>
      </c>
      <c r="Z42" s="1">
        <f t="shared" si="25"/>
        <v>0.7569580556644453</v>
      </c>
      <c r="AA42" s="3">
        <v>282</v>
      </c>
      <c r="AB42" s="3">
        <f t="shared" si="27"/>
        <v>4659</v>
      </c>
      <c r="AC42" s="3">
        <v>446</v>
      </c>
      <c r="AD42" s="3">
        <f t="shared" si="28"/>
        <v>6561</v>
      </c>
      <c r="AE42" s="3">
        <v>0.63</v>
      </c>
      <c r="AF42" s="1">
        <f t="shared" si="29"/>
        <v>0.71010516689529035</v>
      </c>
      <c r="AG42" s="3">
        <v>250</v>
      </c>
      <c r="AH42" s="3">
        <f t="shared" si="41"/>
        <v>4196</v>
      </c>
      <c r="AI42" s="3">
        <v>374</v>
      </c>
      <c r="AJ42" s="3">
        <f t="shared" si="42"/>
        <v>5790</v>
      </c>
      <c r="AK42" s="3">
        <v>0.67</v>
      </c>
      <c r="AL42" s="1">
        <f t="shared" si="43"/>
        <v>0.72469775474956821</v>
      </c>
    </row>
    <row r="43" spans="2:38">
      <c r="B43" s="4">
        <v>38749</v>
      </c>
      <c r="C43" s="3">
        <v>209</v>
      </c>
      <c r="D43" s="3">
        <f t="shared" si="8"/>
        <v>3225</v>
      </c>
      <c r="E43" s="3">
        <v>253</v>
      </c>
      <c r="F43" s="3">
        <f t="shared" si="9"/>
        <v>4193</v>
      </c>
      <c r="G43">
        <v>0.83</v>
      </c>
      <c r="H43" s="1">
        <f t="shared" si="10"/>
        <v>0.7691390412592416</v>
      </c>
      <c r="I43" s="3">
        <v>310</v>
      </c>
      <c r="J43" s="3">
        <f t="shared" si="13"/>
        <v>4684</v>
      </c>
      <c r="K43" s="3">
        <v>419</v>
      </c>
      <c r="L43" s="3">
        <f t="shared" si="14"/>
        <v>6725</v>
      </c>
      <c r="M43" s="3">
        <v>0.74</v>
      </c>
      <c r="N43" s="1">
        <f t="shared" si="15"/>
        <v>0.69650557620817843</v>
      </c>
      <c r="O43" s="3">
        <v>389</v>
      </c>
      <c r="P43" s="3">
        <f t="shared" si="0"/>
        <v>6099</v>
      </c>
      <c r="Q43" s="3">
        <v>469</v>
      </c>
      <c r="R43" s="3">
        <f t="shared" ref="R43" si="46">SUM(Q32:Q43)</f>
        <v>7663</v>
      </c>
      <c r="S43" s="3">
        <v>0.83</v>
      </c>
      <c r="T43" s="1">
        <f t="shared" si="2"/>
        <v>0.79590238809865588</v>
      </c>
      <c r="U43" s="3">
        <v>160</v>
      </c>
      <c r="V43" s="3">
        <f t="shared" si="23"/>
        <v>1925</v>
      </c>
      <c r="W43" s="3">
        <v>173</v>
      </c>
      <c r="X43" s="3">
        <f t="shared" si="24"/>
        <v>2537</v>
      </c>
      <c r="Y43" s="3">
        <v>0.92</v>
      </c>
      <c r="Z43" s="1">
        <f t="shared" si="25"/>
        <v>0.7587702010248325</v>
      </c>
      <c r="AA43" s="3">
        <v>344</v>
      </c>
      <c r="AB43" s="3">
        <f t="shared" si="27"/>
        <v>4631</v>
      </c>
      <c r="AC43" s="3">
        <v>451</v>
      </c>
      <c r="AD43" s="3">
        <f t="shared" si="28"/>
        <v>6531</v>
      </c>
      <c r="AE43" s="3">
        <v>0.76</v>
      </c>
      <c r="AF43" s="1">
        <f t="shared" si="29"/>
        <v>0.70907977338845507</v>
      </c>
      <c r="AG43" s="3">
        <v>192</v>
      </c>
      <c r="AH43" s="3">
        <f t="shared" si="41"/>
        <v>4125</v>
      </c>
      <c r="AI43" s="3">
        <v>366</v>
      </c>
      <c r="AJ43" s="3">
        <f t="shared" si="42"/>
        <v>5819</v>
      </c>
      <c r="AK43" s="3">
        <v>0.52</v>
      </c>
      <c r="AL43" s="1">
        <f t="shared" si="43"/>
        <v>0.70888468809073724</v>
      </c>
    </row>
    <row r="44" spans="2:38">
      <c r="B44" s="4">
        <v>38777</v>
      </c>
      <c r="C44" s="3">
        <v>319</v>
      </c>
      <c r="D44" s="3">
        <f t="shared" si="8"/>
        <v>3251</v>
      </c>
      <c r="E44" s="3">
        <v>381</v>
      </c>
      <c r="F44" s="3">
        <f t="shared" si="9"/>
        <v>4217</v>
      </c>
      <c r="G44">
        <v>0.84</v>
      </c>
      <c r="H44" s="1">
        <f t="shared" si="10"/>
        <v>0.77092719943087507</v>
      </c>
      <c r="I44" s="3">
        <v>421</v>
      </c>
      <c r="J44" s="3">
        <f t="shared" si="13"/>
        <v>4689</v>
      </c>
      <c r="K44" s="3">
        <v>579</v>
      </c>
      <c r="L44" s="3">
        <f t="shared" si="14"/>
        <v>6750</v>
      </c>
      <c r="M44" s="3">
        <v>0.73</v>
      </c>
      <c r="N44" s="1">
        <f t="shared" si="15"/>
        <v>0.69466666666666665</v>
      </c>
      <c r="O44" s="3">
        <v>545</v>
      </c>
      <c r="P44" s="3">
        <f t="shared" si="0"/>
        <v>6091</v>
      </c>
      <c r="Q44" s="3">
        <v>679</v>
      </c>
      <c r="R44" s="3">
        <f t="shared" ref="R44" si="47">SUM(Q33:Q44)</f>
        <v>7681</v>
      </c>
      <c r="S44" s="3">
        <v>0.8</v>
      </c>
      <c r="T44" s="1">
        <f t="shared" si="2"/>
        <v>0.79299570368441608</v>
      </c>
      <c r="U44" s="3">
        <v>185</v>
      </c>
      <c r="V44" s="3">
        <f t="shared" si="23"/>
        <v>1939</v>
      </c>
      <c r="W44" s="3">
        <v>261</v>
      </c>
      <c r="X44" s="3">
        <f t="shared" si="24"/>
        <v>2565</v>
      </c>
      <c r="Y44" s="3">
        <v>0.71</v>
      </c>
      <c r="Z44" s="1">
        <f t="shared" si="25"/>
        <v>0.75594541910331381</v>
      </c>
      <c r="AA44" s="3">
        <v>491</v>
      </c>
      <c r="AB44" s="3">
        <f t="shared" si="27"/>
        <v>4649</v>
      </c>
      <c r="AC44" s="3">
        <v>623</v>
      </c>
      <c r="AD44" s="3">
        <f t="shared" si="28"/>
        <v>6538</v>
      </c>
      <c r="AE44" s="3">
        <v>0.79</v>
      </c>
      <c r="AF44" s="1">
        <f t="shared" si="29"/>
        <v>0.71107372285102477</v>
      </c>
      <c r="AG44" s="3">
        <v>476</v>
      </c>
      <c r="AH44" s="3">
        <f t="shared" si="41"/>
        <v>4204</v>
      </c>
      <c r="AI44" s="3">
        <v>584</v>
      </c>
      <c r="AJ44" s="3">
        <f t="shared" si="42"/>
        <v>5867</v>
      </c>
      <c r="AK44" s="3">
        <v>0.82</v>
      </c>
      <c r="AL44" s="1">
        <f t="shared" si="43"/>
        <v>0.7165501960115902</v>
      </c>
    </row>
    <row r="45" spans="2:38">
      <c r="B45" s="4">
        <v>38808</v>
      </c>
      <c r="C45" s="3">
        <v>267</v>
      </c>
      <c r="D45" s="3">
        <f t="shared" si="8"/>
        <v>3177</v>
      </c>
      <c r="E45" s="3">
        <v>357</v>
      </c>
      <c r="F45" s="3">
        <f t="shared" si="9"/>
        <v>4114</v>
      </c>
      <c r="G45">
        <v>0.75</v>
      </c>
      <c r="H45" s="1">
        <f t="shared" si="10"/>
        <v>0.77224112785610111</v>
      </c>
      <c r="I45" s="3">
        <v>401</v>
      </c>
      <c r="J45" s="3">
        <f t="shared" si="13"/>
        <v>4567</v>
      </c>
      <c r="K45" s="3">
        <v>573</v>
      </c>
      <c r="L45" s="3">
        <f t="shared" si="14"/>
        <v>6610</v>
      </c>
      <c r="M45" s="3">
        <v>0.7</v>
      </c>
      <c r="N45" s="1">
        <f t="shared" si="15"/>
        <v>0.69092284417549166</v>
      </c>
      <c r="O45" s="3">
        <v>521</v>
      </c>
      <c r="P45" s="3">
        <f t="shared" si="0"/>
        <v>5951</v>
      </c>
      <c r="Q45" s="3">
        <v>693</v>
      </c>
      <c r="R45" s="3">
        <f t="shared" ref="R45" si="48">SUM(Q34:Q45)</f>
        <v>7530</v>
      </c>
      <c r="S45" s="3">
        <v>0.75</v>
      </c>
      <c r="T45" s="1">
        <f t="shared" si="2"/>
        <v>0.79030544488711818</v>
      </c>
      <c r="U45" s="3">
        <v>173</v>
      </c>
      <c r="V45" s="3">
        <f t="shared" si="23"/>
        <v>1912</v>
      </c>
      <c r="W45" s="3">
        <v>224</v>
      </c>
      <c r="X45" s="3">
        <f t="shared" si="24"/>
        <v>2499</v>
      </c>
      <c r="Y45" s="3">
        <v>0.77</v>
      </c>
      <c r="Z45" s="1">
        <f t="shared" si="25"/>
        <v>0.76510604241696678</v>
      </c>
      <c r="AA45" s="3">
        <v>477</v>
      </c>
      <c r="AB45" s="3">
        <f t="shared" si="27"/>
        <v>4590</v>
      </c>
      <c r="AC45" s="3">
        <v>613</v>
      </c>
      <c r="AD45" s="3">
        <f t="shared" si="28"/>
        <v>6418</v>
      </c>
      <c r="AE45" s="3">
        <v>0.78</v>
      </c>
      <c r="AF45" s="1">
        <f t="shared" si="29"/>
        <v>0.71517606731068872</v>
      </c>
      <c r="AG45" s="3">
        <v>450</v>
      </c>
      <c r="AH45" s="3">
        <f t="shared" si="41"/>
        <v>4105</v>
      </c>
      <c r="AI45" s="3">
        <v>569</v>
      </c>
      <c r="AJ45" s="3">
        <f t="shared" si="42"/>
        <v>5756</v>
      </c>
      <c r="AK45" s="3">
        <v>0.79</v>
      </c>
      <c r="AL45" s="1">
        <f t="shared" si="43"/>
        <v>0.7131688672689368</v>
      </c>
    </row>
    <row r="46" spans="2:38">
      <c r="B46" s="4">
        <v>38838</v>
      </c>
      <c r="C46" s="3">
        <v>267</v>
      </c>
      <c r="D46" s="3">
        <f t="shared" si="8"/>
        <v>3121</v>
      </c>
      <c r="E46" s="3">
        <v>384</v>
      </c>
      <c r="F46" s="3">
        <f t="shared" si="9"/>
        <v>4062</v>
      </c>
      <c r="G46">
        <v>0.7</v>
      </c>
      <c r="H46" s="1">
        <f t="shared" si="10"/>
        <v>0.76834071885770561</v>
      </c>
      <c r="I46" s="3">
        <v>382</v>
      </c>
      <c r="J46" s="3">
        <f t="shared" si="13"/>
        <v>4422</v>
      </c>
      <c r="K46" s="3">
        <v>529</v>
      </c>
      <c r="L46" s="3">
        <f t="shared" si="14"/>
        <v>6375</v>
      </c>
      <c r="M46" s="3">
        <v>0.72</v>
      </c>
      <c r="N46" s="1">
        <f t="shared" si="15"/>
        <v>0.69364705882352939</v>
      </c>
      <c r="O46" s="3">
        <v>468</v>
      </c>
      <c r="P46" s="3">
        <f t="shared" si="0"/>
        <v>5731</v>
      </c>
      <c r="Q46" s="3">
        <v>643</v>
      </c>
      <c r="R46" s="3">
        <f t="shared" ref="R46" si="49">SUM(Q35:Q46)</f>
        <v>7254</v>
      </c>
      <c r="S46" s="3">
        <v>0.73</v>
      </c>
      <c r="T46" s="1">
        <f t="shared" si="2"/>
        <v>0.79004687069203194</v>
      </c>
      <c r="U46" s="3">
        <v>159</v>
      </c>
      <c r="V46" s="3">
        <f t="shared" si="23"/>
        <v>1882</v>
      </c>
      <c r="W46" s="3">
        <v>233</v>
      </c>
      <c r="X46" s="3">
        <f t="shared" si="24"/>
        <v>2463</v>
      </c>
      <c r="Y46" s="3">
        <v>0.68</v>
      </c>
      <c r="Z46" s="1">
        <f t="shared" si="25"/>
        <v>0.76410881039382872</v>
      </c>
      <c r="AA46" s="3">
        <v>443</v>
      </c>
      <c r="AB46" s="3">
        <f t="shared" si="27"/>
        <v>4485</v>
      </c>
      <c r="AC46" s="3">
        <v>599</v>
      </c>
      <c r="AD46" s="3">
        <f t="shared" si="28"/>
        <v>6297</v>
      </c>
      <c r="AE46" s="3">
        <v>0.74</v>
      </c>
      <c r="AF46" s="1">
        <f t="shared" si="29"/>
        <v>0.71224392567889472</v>
      </c>
      <c r="AG46" s="3">
        <v>416</v>
      </c>
      <c r="AH46" s="3">
        <f t="shared" si="41"/>
        <v>4001</v>
      </c>
      <c r="AI46" s="3">
        <v>567</v>
      </c>
      <c r="AJ46" s="3">
        <f t="shared" si="42"/>
        <v>5660</v>
      </c>
      <c r="AK46" s="3">
        <v>0.73</v>
      </c>
      <c r="AL46" s="1">
        <f t="shared" si="43"/>
        <v>0.70689045936395756</v>
      </c>
    </row>
    <row r="47" spans="2:38">
      <c r="B47" s="4">
        <v>38869</v>
      </c>
      <c r="C47" s="3">
        <v>220</v>
      </c>
      <c r="D47" s="3">
        <f t="shared" si="8"/>
        <v>3086</v>
      </c>
      <c r="E47" s="3">
        <v>309</v>
      </c>
      <c r="F47" s="3">
        <f t="shared" si="9"/>
        <v>4031</v>
      </c>
      <c r="G47">
        <v>0.71</v>
      </c>
      <c r="H47" s="1">
        <f t="shared" si="10"/>
        <v>0.76556685685934012</v>
      </c>
      <c r="I47" s="3">
        <v>372</v>
      </c>
      <c r="J47" s="3">
        <f t="shared" si="13"/>
        <v>4338</v>
      </c>
      <c r="K47" s="3">
        <v>517</v>
      </c>
      <c r="L47" s="3">
        <f t="shared" si="14"/>
        <v>6291</v>
      </c>
      <c r="M47" s="3">
        <v>0.72</v>
      </c>
      <c r="N47" s="1">
        <f t="shared" si="15"/>
        <v>0.68955650929899859</v>
      </c>
      <c r="O47" s="3">
        <v>499</v>
      </c>
      <c r="P47" s="3">
        <f t="shared" si="0"/>
        <v>5636</v>
      </c>
      <c r="Q47" s="3">
        <v>690</v>
      </c>
      <c r="R47" s="3">
        <f t="shared" ref="R47" si="50">SUM(Q36:Q47)</f>
        <v>7214</v>
      </c>
      <c r="S47" s="3">
        <v>0.72</v>
      </c>
      <c r="T47" s="1">
        <f t="shared" si="2"/>
        <v>0.78125866370945385</v>
      </c>
      <c r="U47" s="3">
        <v>126</v>
      </c>
      <c r="V47" s="3">
        <f t="shared" si="23"/>
        <v>1854</v>
      </c>
      <c r="W47" s="3">
        <v>173</v>
      </c>
      <c r="X47" s="3">
        <f t="shared" si="24"/>
        <v>2446</v>
      </c>
      <c r="Y47" s="3">
        <v>0.73</v>
      </c>
      <c r="Z47" s="1">
        <f t="shared" si="25"/>
        <v>0.75797219950940309</v>
      </c>
      <c r="AA47" s="3">
        <v>358</v>
      </c>
      <c r="AB47" s="3">
        <f t="shared" si="27"/>
        <v>4410</v>
      </c>
      <c r="AC47" s="3">
        <v>509</v>
      </c>
      <c r="AD47" s="3">
        <f t="shared" si="28"/>
        <v>6203</v>
      </c>
      <c r="AE47" s="3">
        <v>0.7</v>
      </c>
      <c r="AF47" s="1">
        <f t="shared" si="29"/>
        <v>0.7109463162985652</v>
      </c>
      <c r="AG47" s="3">
        <v>376</v>
      </c>
      <c r="AH47" s="3">
        <f t="shared" si="41"/>
        <v>3965</v>
      </c>
      <c r="AI47" s="3">
        <v>521</v>
      </c>
      <c r="AJ47" s="3">
        <f t="shared" si="42"/>
        <v>5601</v>
      </c>
      <c r="AK47" s="3">
        <v>0.72</v>
      </c>
      <c r="AL47" s="1">
        <f t="shared" si="43"/>
        <v>0.70790930191037316</v>
      </c>
    </row>
    <row r="48" spans="2:38">
      <c r="B48" s="4">
        <v>38899</v>
      </c>
      <c r="C48" s="3">
        <v>204</v>
      </c>
      <c r="D48" s="3">
        <f t="shared" si="8"/>
        <v>3037</v>
      </c>
      <c r="E48" s="3">
        <v>300</v>
      </c>
      <c r="F48" s="3">
        <f t="shared" si="9"/>
        <v>3964</v>
      </c>
      <c r="G48">
        <v>0.68</v>
      </c>
      <c r="H48" s="1">
        <f t="shared" si="10"/>
        <v>0.7661453077699294</v>
      </c>
      <c r="I48" s="3">
        <v>336</v>
      </c>
      <c r="J48" s="3">
        <f t="shared" si="13"/>
        <v>4302</v>
      </c>
      <c r="K48" s="3">
        <v>541</v>
      </c>
      <c r="L48" s="3">
        <f t="shared" si="14"/>
        <v>6216</v>
      </c>
      <c r="M48" s="3">
        <v>0.62</v>
      </c>
      <c r="N48" s="1">
        <f t="shared" si="15"/>
        <v>0.69208494208494209</v>
      </c>
      <c r="O48" s="3">
        <v>457</v>
      </c>
      <c r="P48" s="3">
        <f t="shared" si="0"/>
        <v>5578</v>
      </c>
      <c r="Q48" s="3">
        <v>646</v>
      </c>
      <c r="R48" s="3">
        <f t="shared" ref="R48" si="51">SUM(Q37:Q48)</f>
        <v>7143</v>
      </c>
      <c r="S48" s="3">
        <v>0.71</v>
      </c>
      <c r="T48" s="1">
        <f t="shared" si="2"/>
        <v>0.78090438191236178</v>
      </c>
      <c r="U48" s="3">
        <v>98</v>
      </c>
      <c r="V48" s="3">
        <f t="shared" si="23"/>
        <v>1798</v>
      </c>
      <c r="W48" s="3">
        <v>159</v>
      </c>
      <c r="X48" s="3">
        <f t="shared" si="24"/>
        <v>2405</v>
      </c>
      <c r="Y48" s="3">
        <v>0.62</v>
      </c>
      <c r="Z48" s="1">
        <f t="shared" si="25"/>
        <v>0.74760914760914765</v>
      </c>
      <c r="AA48" s="3">
        <v>319</v>
      </c>
      <c r="AB48" s="3">
        <f t="shared" si="27"/>
        <v>4341</v>
      </c>
      <c r="AC48" s="3">
        <v>441</v>
      </c>
      <c r="AD48" s="3">
        <f t="shared" si="28"/>
        <v>6074</v>
      </c>
      <c r="AE48" s="3">
        <v>0.72</v>
      </c>
      <c r="AF48" s="1">
        <f t="shared" si="29"/>
        <v>0.71468554494567005</v>
      </c>
      <c r="AG48" s="3">
        <v>245</v>
      </c>
      <c r="AH48" s="3">
        <f t="shared" si="41"/>
        <v>3882</v>
      </c>
      <c r="AI48" s="3">
        <v>393</v>
      </c>
      <c r="AJ48" s="3">
        <f t="shared" si="42"/>
        <v>5481</v>
      </c>
      <c r="AK48" s="3">
        <v>0.62</v>
      </c>
      <c r="AL48" s="1">
        <f t="shared" si="43"/>
        <v>0.70826491516146683</v>
      </c>
    </row>
    <row r="49" spans="2:38">
      <c r="B49" s="4">
        <v>38930</v>
      </c>
      <c r="C49" s="3">
        <v>284</v>
      </c>
      <c r="D49" s="3">
        <f t="shared" si="8"/>
        <v>3002</v>
      </c>
      <c r="E49" s="3">
        <v>406</v>
      </c>
      <c r="F49" s="3">
        <f t="shared" si="9"/>
        <v>3929</v>
      </c>
      <c r="G49">
        <v>0.7</v>
      </c>
      <c r="H49" s="1">
        <f t="shared" si="10"/>
        <v>0.76406210231611094</v>
      </c>
      <c r="I49" s="3">
        <v>439</v>
      </c>
      <c r="J49" s="3">
        <f t="shared" si="13"/>
        <v>4313</v>
      </c>
      <c r="K49" s="3">
        <v>681</v>
      </c>
      <c r="L49" s="3">
        <f t="shared" si="14"/>
        <v>6251</v>
      </c>
      <c r="M49" s="3">
        <v>0.64</v>
      </c>
      <c r="N49" s="1">
        <f t="shared" si="15"/>
        <v>0.6899696048632219</v>
      </c>
      <c r="O49" s="3">
        <v>577</v>
      </c>
      <c r="P49" s="3">
        <f t="shared" si="0"/>
        <v>5569</v>
      </c>
      <c r="Q49" s="3">
        <v>840</v>
      </c>
      <c r="R49" s="3">
        <f t="shared" ref="R49" si="52">SUM(Q38:Q49)</f>
        <v>7209</v>
      </c>
      <c r="S49" s="3">
        <v>0.69</v>
      </c>
      <c r="T49" s="1">
        <f t="shared" si="2"/>
        <v>0.77250658898598978</v>
      </c>
      <c r="U49" s="3">
        <v>163</v>
      </c>
      <c r="V49" s="3">
        <f t="shared" si="23"/>
        <v>1786</v>
      </c>
      <c r="W49" s="3">
        <v>236</v>
      </c>
      <c r="X49" s="3">
        <f t="shared" si="24"/>
        <v>2400</v>
      </c>
      <c r="Y49" s="3">
        <v>0.69</v>
      </c>
      <c r="Z49" s="1">
        <f t="shared" si="25"/>
        <v>0.74416666666666664</v>
      </c>
      <c r="AA49" s="3">
        <v>443</v>
      </c>
      <c r="AB49" s="3">
        <f t="shared" si="27"/>
        <v>4352</v>
      </c>
      <c r="AC49" s="3">
        <v>623</v>
      </c>
      <c r="AD49" s="3">
        <f t="shared" si="28"/>
        <v>6117</v>
      </c>
      <c r="AE49" s="3">
        <v>0.71</v>
      </c>
      <c r="AF49" s="1">
        <f t="shared" si="29"/>
        <v>0.71145986594735977</v>
      </c>
      <c r="AG49" s="3">
        <v>415</v>
      </c>
      <c r="AH49" s="3">
        <f t="shared" si="41"/>
        <v>3900</v>
      </c>
      <c r="AI49" s="3">
        <v>539</v>
      </c>
      <c r="AJ49" s="3">
        <f t="shared" si="42"/>
        <v>5454</v>
      </c>
      <c r="AK49" s="3">
        <v>0.77</v>
      </c>
      <c r="AL49" s="1">
        <f t="shared" si="43"/>
        <v>0.7150715071507151</v>
      </c>
    </row>
    <row r="50" spans="2:38">
      <c r="B50" s="4">
        <v>38961</v>
      </c>
      <c r="C50" s="3">
        <v>225</v>
      </c>
      <c r="D50" s="3">
        <f t="shared" si="8"/>
        <v>2963</v>
      </c>
      <c r="E50" s="3">
        <v>309</v>
      </c>
      <c r="F50" s="3">
        <f t="shared" si="9"/>
        <v>3875</v>
      </c>
      <c r="G50">
        <v>0.73</v>
      </c>
      <c r="H50" s="1">
        <f t="shared" si="10"/>
        <v>0.76464516129032256</v>
      </c>
      <c r="I50" s="3">
        <v>400</v>
      </c>
      <c r="J50" s="3">
        <f t="shared" si="13"/>
        <v>4296</v>
      </c>
      <c r="K50" s="3">
        <v>597</v>
      </c>
      <c r="L50" s="3">
        <f t="shared" si="14"/>
        <v>6237</v>
      </c>
      <c r="M50" s="3">
        <v>0.67</v>
      </c>
      <c r="N50" s="1">
        <f t="shared" si="15"/>
        <v>0.68879268879268885</v>
      </c>
      <c r="O50" s="3">
        <v>454</v>
      </c>
      <c r="P50" s="3">
        <f t="shared" si="0"/>
        <v>5513</v>
      </c>
      <c r="Q50" s="3">
        <v>609</v>
      </c>
      <c r="R50" s="3">
        <f t="shared" ref="R50" si="53">SUM(Q39:Q50)</f>
        <v>7182</v>
      </c>
      <c r="S50" s="3">
        <v>0.75</v>
      </c>
      <c r="T50" s="1">
        <f t="shared" si="2"/>
        <v>0.76761347813979397</v>
      </c>
      <c r="U50" s="3">
        <v>134</v>
      </c>
      <c r="V50" s="3">
        <f t="shared" si="23"/>
        <v>1781</v>
      </c>
      <c r="W50" s="3">
        <v>187</v>
      </c>
      <c r="X50" s="3">
        <f t="shared" si="24"/>
        <v>2383</v>
      </c>
      <c r="Y50" s="3">
        <v>0.72</v>
      </c>
      <c r="Z50" s="1">
        <f t="shared" si="25"/>
        <v>0.74737725556021817</v>
      </c>
      <c r="AA50" s="3">
        <v>318</v>
      </c>
      <c r="AB50" s="3">
        <f t="shared" si="27"/>
        <v>4317</v>
      </c>
      <c r="AC50" s="3">
        <v>454</v>
      </c>
      <c r="AD50" s="3">
        <f t="shared" si="28"/>
        <v>6052</v>
      </c>
      <c r="AE50" s="3">
        <v>0.7</v>
      </c>
      <c r="AF50" s="1">
        <f t="shared" si="29"/>
        <v>0.71331791143423662</v>
      </c>
      <c r="AG50" s="3">
        <v>319</v>
      </c>
      <c r="AH50" s="3">
        <f t="shared" si="41"/>
        <v>3854</v>
      </c>
      <c r="AI50" s="3">
        <v>443</v>
      </c>
      <c r="AJ50" s="3">
        <f t="shared" si="42"/>
        <v>5394</v>
      </c>
      <c r="AK50" s="3">
        <v>0.72</v>
      </c>
      <c r="AL50" s="1">
        <f t="shared" si="43"/>
        <v>0.71449758991472001</v>
      </c>
    </row>
    <row r="51" spans="2:38">
      <c r="B51" s="4">
        <v>38991</v>
      </c>
      <c r="C51" s="3">
        <v>237</v>
      </c>
      <c r="D51" s="3">
        <f t="shared" si="8"/>
        <v>3021</v>
      </c>
      <c r="E51" s="3">
        <v>309</v>
      </c>
      <c r="F51" s="3">
        <f t="shared" si="9"/>
        <v>3938</v>
      </c>
      <c r="G51">
        <v>0.77</v>
      </c>
      <c r="H51" s="1">
        <f t="shared" si="10"/>
        <v>0.76714068054850182</v>
      </c>
      <c r="I51" s="3">
        <v>454</v>
      </c>
      <c r="J51" s="3">
        <f t="shared" si="13"/>
        <v>4345</v>
      </c>
      <c r="K51" s="3">
        <v>650</v>
      </c>
      <c r="L51" s="3">
        <f t="shared" si="14"/>
        <v>6323</v>
      </c>
      <c r="M51" s="3">
        <v>0.7</v>
      </c>
      <c r="N51" s="1">
        <f t="shared" si="15"/>
        <v>0.6871738099003637</v>
      </c>
      <c r="O51" s="3">
        <v>502</v>
      </c>
      <c r="P51" s="3">
        <f t="shared" si="0"/>
        <v>5554</v>
      </c>
      <c r="Q51" s="3">
        <v>670</v>
      </c>
      <c r="R51" s="3">
        <f t="shared" ref="R51" si="54">SUM(Q40:Q51)</f>
        <v>7299</v>
      </c>
      <c r="S51" s="3">
        <v>0.75</v>
      </c>
      <c r="T51" s="1">
        <f t="shared" si="2"/>
        <v>0.76092615426770793</v>
      </c>
      <c r="U51" s="3">
        <v>135</v>
      </c>
      <c r="V51" s="3">
        <f t="shared" si="23"/>
        <v>1795</v>
      </c>
      <c r="W51" s="3">
        <v>179</v>
      </c>
      <c r="X51" s="3">
        <f t="shared" si="24"/>
        <v>2403</v>
      </c>
      <c r="Y51" s="3">
        <v>0.75</v>
      </c>
      <c r="Z51" s="1">
        <f t="shared" si="25"/>
        <v>0.74698293799417392</v>
      </c>
      <c r="AA51" s="3">
        <v>326</v>
      </c>
      <c r="AB51" s="3">
        <f t="shared" si="27"/>
        <v>4363</v>
      </c>
      <c r="AC51" s="3">
        <v>459</v>
      </c>
      <c r="AD51" s="3">
        <f t="shared" si="28"/>
        <v>6111</v>
      </c>
      <c r="AE51" s="3">
        <v>0.71</v>
      </c>
      <c r="AF51" s="1">
        <f t="shared" si="29"/>
        <v>0.71395843560792016</v>
      </c>
      <c r="AG51" s="3">
        <v>307</v>
      </c>
      <c r="AH51" s="3">
        <f t="shared" si="41"/>
        <v>3914</v>
      </c>
      <c r="AI51" s="3">
        <v>414</v>
      </c>
      <c r="AJ51" s="3">
        <f t="shared" si="42"/>
        <v>5482</v>
      </c>
      <c r="AK51" s="3">
        <v>0.74</v>
      </c>
      <c r="AL51" s="1">
        <f t="shared" si="43"/>
        <v>0.71397300255381246</v>
      </c>
    </row>
    <row r="52" spans="2:38">
      <c r="B52" s="4">
        <v>39022</v>
      </c>
      <c r="C52" s="3">
        <v>212</v>
      </c>
      <c r="D52" s="3">
        <f t="shared" si="8"/>
        <v>2970</v>
      </c>
      <c r="E52" s="3">
        <v>267</v>
      </c>
      <c r="F52" s="3">
        <f t="shared" si="9"/>
        <v>3884</v>
      </c>
      <c r="G52">
        <v>0.79</v>
      </c>
      <c r="H52" s="1">
        <f t="shared" si="10"/>
        <v>0.7646755921730175</v>
      </c>
      <c r="I52" s="3">
        <v>272</v>
      </c>
      <c r="J52" s="3">
        <f t="shared" si="13"/>
        <v>4282</v>
      </c>
      <c r="K52" s="3">
        <v>377</v>
      </c>
      <c r="L52" s="3">
        <f t="shared" si="14"/>
        <v>6200</v>
      </c>
      <c r="M52" s="3">
        <v>0.72</v>
      </c>
      <c r="N52" s="1">
        <f t="shared" si="15"/>
        <v>0.69064516129032261</v>
      </c>
      <c r="O52" s="3">
        <v>313</v>
      </c>
      <c r="P52" s="3">
        <f t="shared" si="0"/>
        <v>5464</v>
      </c>
      <c r="Q52" s="3">
        <v>451</v>
      </c>
      <c r="R52" s="3">
        <f t="shared" ref="R52" si="55">SUM(Q41:Q52)</f>
        <v>7267</v>
      </c>
      <c r="S52" s="3">
        <v>0.69</v>
      </c>
      <c r="T52" s="1">
        <f t="shared" si="2"/>
        <v>0.7518921150405945</v>
      </c>
      <c r="U52" s="3">
        <v>128</v>
      </c>
      <c r="V52" s="3">
        <f t="shared" si="23"/>
        <v>1774</v>
      </c>
      <c r="W52" s="3">
        <v>161</v>
      </c>
      <c r="X52" s="3">
        <f t="shared" si="24"/>
        <v>2367</v>
      </c>
      <c r="Y52" s="3">
        <v>0.8</v>
      </c>
      <c r="Z52" s="1">
        <f t="shared" si="25"/>
        <v>0.7494719053654415</v>
      </c>
      <c r="AA52" s="3">
        <v>276</v>
      </c>
      <c r="AB52" s="3">
        <f t="shared" si="27"/>
        <v>4324</v>
      </c>
      <c r="AC52" s="3">
        <v>409</v>
      </c>
      <c r="AD52" s="3">
        <f t="shared" si="28"/>
        <v>6050</v>
      </c>
      <c r="AE52" s="3">
        <v>0.67</v>
      </c>
      <c r="AF52" s="1">
        <f t="shared" si="29"/>
        <v>0.71471074380165289</v>
      </c>
      <c r="AG52" s="3">
        <v>207</v>
      </c>
      <c r="AH52" s="3">
        <f t="shared" si="41"/>
        <v>3855</v>
      </c>
      <c r="AI52" s="3">
        <v>361</v>
      </c>
      <c r="AJ52" s="3">
        <f t="shared" si="42"/>
        <v>5474</v>
      </c>
      <c r="AK52" s="3">
        <v>0.56999999999999995</v>
      </c>
      <c r="AL52" s="1">
        <f t="shared" si="43"/>
        <v>0.7042382170259408</v>
      </c>
    </row>
    <row r="53" spans="2:38">
      <c r="B53" s="4">
        <v>39052</v>
      </c>
      <c r="C53" s="3">
        <v>194</v>
      </c>
      <c r="D53" s="3">
        <f t="shared" si="8"/>
        <v>2874</v>
      </c>
      <c r="E53" s="3">
        <v>243</v>
      </c>
      <c r="F53" s="3">
        <f t="shared" si="9"/>
        <v>3807</v>
      </c>
      <c r="G53">
        <v>0.8</v>
      </c>
      <c r="H53" s="1">
        <f t="shared" si="10"/>
        <v>0.75492513790386129</v>
      </c>
      <c r="I53" s="3">
        <v>238</v>
      </c>
      <c r="J53" s="3">
        <f t="shared" si="13"/>
        <v>4288</v>
      </c>
      <c r="K53" s="3">
        <v>354</v>
      </c>
      <c r="L53" s="3">
        <f t="shared" si="14"/>
        <v>6220</v>
      </c>
      <c r="M53" s="3">
        <v>0.67</v>
      </c>
      <c r="N53" s="1">
        <f t="shared" si="15"/>
        <v>0.68938906752411577</v>
      </c>
      <c r="O53" s="3">
        <v>283</v>
      </c>
      <c r="P53" s="3">
        <f t="shared" si="0"/>
        <v>5360</v>
      </c>
      <c r="Q53" s="3">
        <v>401</v>
      </c>
      <c r="R53" s="3">
        <f t="shared" ref="R53" si="56">SUM(Q42:Q53)</f>
        <v>7237</v>
      </c>
      <c r="S53" s="3">
        <v>0.71</v>
      </c>
      <c r="T53" s="1">
        <f t="shared" si="2"/>
        <v>0.74063838607157662</v>
      </c>
      <c r="U53" s="3">
        <v>116</v>
      </c>
      <c r="V53" s="3">
        <f t="shared" si="23"/>
        <v>1737</v>
      </c>
      <c r="W53" s="3">
        <v>153</v>
      </c>
      <c r="X53" s="3">
        <f t="shared" si="24"/>
        <v>2323</v>
      </c>
      <c r="Y53" s="3">
        <v>0.76</v>
      </c>
      <c r="Z53" s="1">
        <f t="shared" si="25"/>
        <v>0.74773999139044334</v>
      </c>
      <c r="AA53" s="3">
        <v>201</v>
      </c>
      <c r="AB53" s="3">
        <f t="shared" si="27"/>
        <v>4278</v>
      </c>
      <c r="AC53" s="3">
        <v>371</v>
      </c>
      <c r="AD53" s="3">
        <f t="shared" si="28"/>
        <v>5998</v>
      </c>
      <c r="AE53" s="3">
        <v>0.54</v>
      </c>
      <c r="AF53" s="1">
        <f t="shared" si="29"/>
        <v>0.71323774591530509</v>
      </c>
      <c r="AG53" s="3">
        <v>154</v>
      </c>
      <c r="AH53" s="3">
        <f t="shared" si="41"/>
        <v>3807</v>
      </c>
      <c r="AI53" s="3">
        <v>264</v>
      </c>
      <c r="AJ53" s="3">
        <f t="shared" si="42"/>
        <v>5395</v>
      </c>
      <c r="AK53" s="3">
        <v>0.57999999999999996</v>
      </c>
      <c r="AL53" s="1">
        <f t="shared" si="43"/>
        <v>0.70565338276181655</v>
      </c>
    </row>
    <row r="54" spans="2:38">
      <c r="B54" s="4">
        <v>39083</v>
      </c>
      <c r="C54" s="3">
        <v>248</v>
      </c>
      <c r="D54" s="3">
        <f t="shared" si="8"/>
        <v>2886</v>
      </c>
      <c r="E54" s="3">
        <v>303</v>
      </c>
      <c r="F54" s="3">
        <f t="shared" si="9"/>
        <v>3821</v>
      </c>
      <c r="G54">
        <v>0.82</v>
      </c>
      <c r="H54" s="1">
        <f t="shared" si="10"/>
        <v>0.75529965977492808</v>
      </c>
      <c r="I54" s="3">
        <v>241</v>
      </c>
      <c r="J54" s="3">
        <f t="shared" si="13"/>
        <v>4266</v>
      </c>
      <c r="K54" s="3">
        <v>357</v>
      </c>
      <c r="L54" s="3">
        <f t="shared" si="14"/>
        <v>6174</v>
      </c>
      <c r="M54" s="3">
        <v>0.68</v>
      </c>
      <c r="N54" s="1">
        <f t="shared" si="15"/>
        <v>0.69096209912536444</v>
      </c>
      <c r="O54" s="3">
        <v>340</v>
      </c>
      <c r="P54" s="3">
        <f t="shared" si="0"/>
        <v>5348</v>
      </c>
      <c r="Q54" s="3">
        <v>457</v>
      </c>
      <c r="R54" s="3">
        <f t="shared" ref="R54" si="57">SUM(Q43:Q54)</f>
        <v>7248</v>
      </c>
      <c r="S54" s="3">
        <v>0.74</v>
      </c>
      <c r="T54" s="1">
        <f t="shared" si="2"/>
        <v>0.73785871964679917</v>
      </c>
      <c r="U54" s="3">
        <v>153</v>
      </c>
      <c r="V54" s="3">
        <f t="shared" si="23"/>
        <v>1730</v>
      </c>
      <c r="W54" s="3">
        <v>199</v>
      </c>
      <c r="X54" s="3">
        <f t="shared" si="24"/>
        <v>2338</v>
      </c>
      <c r="Y54" s="3">
        <v>0.77</v>
      </c>
      <c r="Z54" s="1">
        <f t="shared" si="25"/>
        <v>0.73994867408041065</v>
      </c>
      <c r="AA54" s="3">
        <v>289</v>
      </c>
      <c r="AB54" s="3">
        <f t="shared" si="27"/>
        <v>4285</v>
      </c>
      <c r="AC54" s="3">
        <v>464</v>
      </c>
      <c r="AD54" s="3">
        <f t="shared" si="28"/>
        <v>6016</v>
      </c>
      <c r="AE54" s="3">
        <v>0.62</v>
      </c>
      <c r="AF54" s="1">
        <f t="shared" si="29"/>
        <v>0.71226728723404253</v>
      </c>
      <c r="AG54" s="3">
        <v>234</v>
      </c>
      <c r="AH54" s="3">
        <f t="shared" si="41"/>
        <v>3791</v>
      </c>
      <c r="AI54" s="3">
        <v>370</v>
      </c>
      <c r="AJ54" s="3">
        <f t="shared" si="42"/>
        <v>5391</v>
      </c>
      <c r="AK54" s="3">
        <v>0.63</v>
      </c>
      <c r="AL54" s="1">
        <f t="shared" si="43"/>
        <v>0.70320905212391027</v>
      </c>
    </row>
    <row r="55" spans="2:38">
      <c r="B55" s="4">
        <v>39114</v>
      </c>
      <c r="C55" s="3">
        <v>277</v>
      </c>
      <c r="D55" s="3">
        <f t="shared" si="8"/>
        <v>2954</v>
      </c>
      <c r="E55" s="3">
        <v>329</v>
      </c>
      <c r="F55" s="3">
        <f t="shared" si="9"/>
        <v>3897</v>
      </c>
      <c r="G55">
        <v>0.84</v>
      </c>
      <c r="H55" s="1">
        <f t="shared" si="10"/>
        <v>0.75801898896587117</v>
      </c>
      <c r="I55" s="3">
        <v>340</v>
      </c>
      <c r="J55" s="3">
        <f t="shared" si="13"/>
        <v>4296</v>
      </c>
      <c r="K55" s="3">
        <v>479</v>
      </c>
      <c r="L55" s="3">
        <f t="shared" si="14"/>
        <v>6234</v>
      </c>
      <c r="M55" s="3">
        <v>0.71</v>
      </c>
      <c r="N55" s="1">
        <f t="shared" si="15"/>
        <v>0.68912415784408088</v>
      </c>
      <c r="O55" s="3">
        <v>412</v>
      </c>
      <c r="P55" s="3">
        <f t="shared" si="0"/>
        <v>5371</v>
      </c>
      <c r="Q55" s="3">
        <v>547</v>
      </c>
      <c r="R55" s="3">
        <f t="shared" ref="R55" si="58">SUM(Q44:Q55)</f>
        <v>7326</v>
      </c>
      <c r="S55" s="3">
        <v>0.75</v>
      </c>
      <c r="T55" s="1">
        <f t="shared" si="2"/>
        <v>0.73314223314223315</v>
      </c>
      <c r="U55" s="3">
        <v>179</v>
      </c>
      <c r="V55" s="3">
        <f t="shared" si="23"/>
        <v>1749</v>
      </c>
      <c r="W55" s="3">
        <v>226</v>
      </c>
      <c r="X55" s="3">
        <f t="shared" si="24"/>
        <v>2391</v>
      </c>
      <c r="Y55" s="3">
        <v>0.79</v>
      </c>
      <c r="Z55" s="1">
        <f t="shared" si="25"/>
        <v>0.73149309912170635</v>
      </c>
      <c r="AA55" s="3">
        <v>405</v>
      </c>
      <c r="AB55" s="3">
        <f t="shared" si="27"/>
        <v>4346</v>
      </c>
      <c r="AC55" s="3">
        <v>539</v>
      </c>
      <c r="AD55" s="3">
        <f t="shared" si="28"/>
        <v>6104</v>
      </c>
      <c r="AE55" s="3">
        <v>0.75</v>
      </c>
      <c r="AF55" s="1">
        <f t="shared" si="29"/>
        <v>0.71199213630406288</v>
      </c>
      <c r="AG55" s="3">
        <v>350</v>
      </c>
      <c r="AH55" s="3">
        <f t="shared" si="41"/>
        <v>3949</v>
      </c>
      <c r="AI55" s="3">
        <v>446</v>
      </c>
      <c r="AJ55" s="3">
        <f t="shared" si="42"/>
        <v>5471</v>
      </c>
      <c r="AK55" s="3">
        <v>0.78</v>
      </c>
      <c r="AL55" s="1">
        <f t="shared" si="43"/>
        <v>0.72180588557850489</v>
      </c>
    </row>
    <row r="56" spans="2:38">
      <c r="B56" s="4">
        <v>39142</v>
      </c>
      <c r="C56" s="3">
        <v>327</v>
      </c>
      <c r="D56" s="3">
        <f t="shared" si="8"/>
        <v>2962</v>
      </c>
      <c r="E56" s="3">
        <v>393</v>
      </c>
      <c r="F56" s="3">
        <f t="shared" si="9"/>
        <v>3909</v>
      </c>
      <c r="G56">
        <v>0.83</v>
      </c>
      <c r="H56" s="1">
        <f t="shared" si="10"/>
        <v>0.75773855205935026</v>
      </c>
      <c r="I56" s="3">
        <v>455</v>
      </c>
      <c r="J56" s="3">
        <f t="shared" si="13"/>
        <v>4330</v>
      </c>
      <c r="K56" s="3">
        <v>600</v>
      </c>
      <c r="L56" s="3">
        <f t="shared" si="14"/>
        <v>6255</v>
      </c>
      <c r="M56" s="3">
        <v>0.76</v>
      </c>
      <c r="N56" s="1">
        <f t="shared" si="15"/>
        <v>0.6922462030375699</v>
      </c>
      <c r="O56" s="3">
        <v>580</v>
      </c>
      <c r="P56" s="3">
        <f t="shared" si="0"/>
        <v>5406</v>
      </c>
      <c r="Q56" s="3">
        <v>731</v>
      </c>
      <c r="R56" s="3">
        <f t="shared" ref="R56" si="59">SUM(Q45:Q56)</f>
        <v>7378</v>
      </c>
      <c r="S56" s="3">
        <v>0.79</v>
      </c>
      <c r="T56" s="1">
        <f t="shared" si="2"/>
        <v>0.73271889400921664</v>
      </c>
      <c r="U56" s="3">
        <v>199</v>
      </c>
      <c r="V56" s="3">
        <f t="shared" si="23"/>
        <v>1763</v>
      </c>
      <c r="W56" s="3">
        <v>260</v>
      </c>
      <c r="X56" s="3">
        <f t="shared" si="24"/>
        <v>2390</v>
      </c>
      <c r="Y56" s="3">
        <v>0.77</v>
      </c>
      <c r="Z56" s="1">
        <f t="shared" si="25"/>
        <v>0.73765690376569037</v>
      </c>
      <c r="AA56" s="3">
        <v>515</v>
      </c>
      <c r="AB56" s="3">
        <f t="shared" si="27"/>
        <v>4370</v>
      </c>
      <c r="AC56" s="3">
        <v>649</v>
      </c>
      <c r="AD56" s="3">
        <f t="shared" si="28"/>
        <v>6130</v>
      </c>
      <c r="AE56" s="3">
        <v>0.79</v>
      </c>
      <c r="AF56" s="1">
        <f t="shared" si="29"/>
        <v>0.71288743882544858</v>
      </c>
      <c r="AG56" s="3">
        <v>378</v>
      </c>
      <c r="AH56" s="3">
        <f t="shared" si="41"/>
        <v>3851</v>
      </c>
      <c r="AI56" s="3">
        <v>534</v>
      </c>
      <c r="AJ56" s="3">
        <f t="shared" si="42"/>
        <v>5421</v>
      </c>
      <c r="AK56" s="3">
        <v>0.71</v>
      </c>
      <c r="AL56" s="1">
        <f t="shared" si="43"/>
        <v>0.71038553772366719</v>
      </c>
    </row>
    <row r="57" spans="2:38">
      <c r="B57" s="4">
        <v>39173</v>
      </c>
      <c r="C57" s="3">
        <v>270</v>
      </c>
      <c r="D57" s="3">
        <f t="shared" si="8"/>
        <v>2965</v>
      </c>
      <c r="E57" s="3">
        <v>353</v>
      </c>
      <c r="F57" s="3">
        <f t="shared" si="9"/>
        <v>3905</v>
      </c>
      <c r="G57">
        <v>0.76</v>
      </c>
      <c r="H57" s="1">
        <f t="shared" si="10"/>
        <v>0.75928297055057614</v>
      </c>
      <c r="I57" s="3">
        <v>458</v>
      </c>
      <c r="J57" s="3">
        <f t="shared" si="13"/>
        <v>4387</v>
      </c>
      <c r="K57" s="3">
        <v>610</v>
      </c>
      <c r="L57" s="3">
        <f t="shared" si="14"/>
        <v>6292</v>
      </c>
      <c r="M57" s="3">
        <v>0.75</v>
      </c>
      <c r="N57" s="1">
        <f t="shared" si="15"/>
        <v>0.69723458359821999</v>
      </c>
      <c r="O57" s="3">
        <v>555</v>
      </c>
      <c r="P57" s="3">
        <f t="shared" si="0"/>
        <v>5440</v>
      </c>
      <c r="Q57" s="3">
        <v>730</v>
      </c>
      <c r="R57" s="3">
        <f t="shared" ref="R57" si="60">SUM(Q46:Q57)</f>
        <v>7415</v>
      </c>
      <c r="S57" s="3">
        <v>0.76</v>
      </c>
      <c r="T57" s="1">
        <f t="shared" si="2"/>
        <v>0.73364801078894137</v>
      </c>
      <c r="U57" s="3">
        <v>185</v>
      </c>
      <c r="V57" s="3">
        <f t="shared" si="23"/>
        <v>1775</v>
      </c>
      <c r="W57" s="3">
        <v>247</v>
      </c>
      <c r="X57" s="3">
        <f t="shared" si="24"/>
        <v>2413</v>
      </c>
      <c r="Y57" s="3">
        <v>0.75</v>
      </c>
      <c r="Z57" s="1">
        <f t="shared" si="25"/>
        <v>0.73559883961873185</v>
      </c>
      <c r="AA57" s="3">
        <v>469</v>
      </c>
      <c r="AB57" s="3">
        <f t="shared" si="27"/>
        <v>4362</v>
      </c>
      <c r="AC57" s="3">
        <v>629</v>
      </c>
      <c r="AD57" s="3">
        <f t="shared" si="28"/>
        <v>6146</v>
      </c>
      <c r="AE57" s="3">
        <v>0.75</v>
      </c>
      <c r="AF57" s="1">
        <f t="shared" si="29"/>
        <v>0.70972990562967786</v>
      </c>
      <c r="AG57" s="3">
        <v>412</v>
      </c>
      <c r="AH57" s="3">
        <f t="shared" si="41"/>
        <v>3813</v>
      </c>
      <c r="AI57" s="3">
        <v>560</v>
      </c>
      <c r="AJ57" s="3">
        <f t="shared" si="42"/>
        <v>5412</v>
      </c>
      <c r="AK57" s="3">
        <v>0.74</v>
      </c>
      <c r="AL57" s="1">
        <f t="shared" si="43"/>
        <v>0.70454545454545459</v>
      </c>
    </row>
    <row r="58" spans="2:38">
      <c r="B58" s="4">
        <v>39203</v>
      </c>
      <c r="C58" s="3">
        <v>338</v>
      </c>
      <c r="D58" s="3">
        <f t="shared" si="8"/>
        <v>3036</v>
      </c>
      <c r="E58" s="3">
        <v>471</v>
      </c>
      <c r="F58" s="3">
        <f t="shared" si="9"/>
        <v>3992</v>
      </c>
      <c r="G58">
        <v>0.72</v>
      </c>
      <c r="H58" s="1">
        <f t="shared" si="10"/>
        <v>0.76052104208416837</v>
      </c>
      <c r="I58" s="3">
        <v>493</v>
      </c>
      <c r="J58" s="3">
        <f t="shared" si="13"/>
        <v>4498</v>
      </c>
      <c r="K58" s="3">
        <v>697</v>
      </c>
      <c r="L58" s="3">
        <f t="shared" si="14"/>
        <v>6460</v>
      </c>
      <c r="M58" s="3">
        <v>0.71</v>
      </c>
      <c r="N58" s="1">
        <f t="shared" si="15"/>
        <v>0.69628482972136219</v>
      </c>
      <c r="O58" s="3">
        <v>639</v>
      </c>
      <c r="P58" s="3">
        <f t="shared" si="0"/>
        <v>5611</v>
      </c>
      <c r="Q58" s="3">
        <v>873</v>
      </c>
      <c r="R58" s="3">
        <f t="shared" ref="R58" si="61">SUM(Q47:Q58)</f>
        <v>7645</v>
      </c>
      <c r="S58" s="3">
        <v>0.73</v>
      </c>
      <c r="T58" s="1">
        <f t="shared" si="2"/>
        <v>0.73394375408763901</v>
      </c>
      <c r="U58" s="3">
        <v>203</v>
      </c>
      <c r="V58" s="3">
        <f t="shared" si="23"/>
        <v>1819</v>
      </c>
      <c r="W58" s="3">
        <v>299</v>
      </c>
      <c r="X58" s="3">
        <f t="shared" si="24"/>
        <v>2479</v>
      </c>
      <c r="Y58" s="3">
        <v>0.68</v>
      </c>
      <c r="Z58" s="1">
        <f t="shared" si="25"/>
        <v>0.73376361436062931</v>
      </c>
      <c r="AA58" s="3">
        <v>562</v>
      </c>
      <c r="AB58" s="3">
        <f t="shared" si="27"/>
        <v>4481</v>
      </c>
      <c r="AC58" s="3">
        <v>771</v>
      </c>
      <c r="AD58" s="3">
        <f t="shared" si="28"/>
        <v>6318</v>
      </c>
      <c r="AE58" s="3">
        <v>0.73</v>
      </c>
      <c r="AF58" s="1">
        <f t="shared" si="29"/>
        <v>0.70924343146565372</v>
      </c>
      <c r="AG58" s="3">
        <v>464</v>
      </c>
      <c r="AH58" s="3">
        <f t="shared" si="41"/>
        <v>3861</v>
      </c>
      <c r="AI58" s="3">
        <v>670</v>
      </c>
      <c r="AJ58" s="3">
        <f t="shared" si="42"/>
        <v>5515</v>
      </c>
      <c r="AK58" s="3">
        <v>0.69</v>
      </c>
      <c r="AL58" s="1">
        <f t="shared" si="43"/>
        <v>0.70009066183136903</v>
      </c>
    </row>
    <row r="59" spans="2:38">
      <c r="B59" s="4">
        <v>39234</v>
      </c>
      <c r="C59" s="3">
        <v>313</v>
      </c>
      <c r="D59" s="3">
        <f t="shared" si="8"/>
        <v>3129</v>
      </c>
      <c r="E59" s="3">
        <v>439</v>
      </c>
      <c r="F59" s="3">
        <f t="shared" si="9"/>
        <v>4122</v>
      </c>
      <c r="G59">
        <v>0.71</v>
      </c>
      <c r="H59" s="1">
        <f t="shared" si="10"/>
        <v>0.7590975254730713</v>
      </c>
      <c r="I59" s="3">
        <v>343</v>
      </c>
      <c r="J59" s="3">
        <f t="shared" si="13"/>
        <v>4469</v>
      </c>
      <c r="K59" s="3">
        <v>503</v>
      </c>
      <c r="L59" s="3">
        <f t="shared" si="14"/>
        <v>6446</v>
      </c>
      <c r="M59" s="3">
        <v>0.68</v>
      </c>
      <c r="N59" s="1">
        <f t="shared" si="15"/>
        <v>0.69329816940738442</v>
      </c>
      <c r="O59" s="3">
        <v>414</v>
      </c>
      <c r="P59" s="3">
        <f t="shared" si="0"/>
        <v>5526</v>
      </c>
      <c r="Q59" s="3">
        <v>637</v>
      </c>
      <c r="R59" s="3">
        <f t="shared" ref="R59" si="62">SUM(Q48:Q59)</f>
        <v>7592</v>
      </c>
      <c r="S59" s="3">
        <v>0.65</v>
      </c>
      <c r="T59" s="1">
        <f t="shared" si="2"/>
        <v>0.72787144362486833</v>
      </c>
      <c r="U59" s="3">
        <v>176</v>
      </c>
      <c r="V59" s="3">
        <f t="shared" si="23"/>
        <v>1869</v>
      </c>
      <c r="W59" s="3">
        <v>259</v>
      </c>
      <c r="X59" s="3">
        <f t="shared" si="24"/>
        <v>2565</v>
      </c>
      <c r="Y59" s="3">
        <v>0.68</v>
      </c>
      <c r="Z59" s="1">
        <f t="shared" si="25"/>
        <v>0.72865497076023389</v>
      </c>
      <c r="AA59" s="3">
        <v>473</v>
      </c>
      <c r="AB59" s="3">
        <f t="shared" si="27"/>
        <v>4596</v>
      </c>
      <c r="AC59" s="3">
        <v>640</v>
      </c>
      <c r="AD59" s="3">
        <f t="shared" si="28"/>
        <v>6449</v>
      </c>
      <c r="AE59" s="3">
        <v>0.74</v>
      </c>
      <c r="AF59" s="1">
        <f t="shared" si="29"/>
        <v>0.71266863079547216</v>
      </c>
      <c r="AG59" s="3">
        <v>448</v>
      </c>
      <c r="AH59" s="3">
        <f t="shared" si="41"/>
        <v>3933</v>
      </c>
      <c r="AI59" s="3">
        <v>587</v>
      </c>
      <c r="AJ59" s="3">
        <f t="shared" si="42"/>
        <v>5581</v>
      </c>
      <c r="AK59" s="3">
        <v>0.76</v>
      </c>
      <c r="AL59" s="1">
        <f t="shared" si="43"/>
        <v>0.70471241712954669</v>
      </c>
    </row>
    <row r="60" spans="2:38">
      <c r="B60" s="4">
        <v>39264</v>
      </c>
      <c r="C60" s="3">
        <v>210</v>
      </c>
      <c r="D60" s="3">
        <f t="shared" si="8"/>
        <v>3135</v>
      </c>
      <c r="E60" s="3">
        <v>331</v>
      </c>
      <c r="F60" s="3">
        <f t="shared" si="9"/>
        <v>4153</v>
      </c>
      <c r="G60">
        <v>0.63</v>
      </c>
      <c r="H60" s="1">
        <f t="shared" si="10"/>
        <v>0.7548759932578859</v>
      </c>
      <c r="I60" s="3">
        <v>327</v>
      </c>
      <c r="J60" s="3">
        <f t="shared" si="13"/>
        <v>4460</v>
      </c>
      <c r="K60" s="3">
        <v>523</v>
      </c>
      <c r="L60" s="3">
        <f t="shared" si="14"/>
        <v>6428</v>
      </c>
      <c r="M60" s="3">
        <v>0.63</v>
      </c>
      <c r="N60" s="1">
        <f t="shared" si="15"/>
        <v>0.6938394523957685</v>
      </c>
      <c r="O60" s="3">
        <v>483</v>
      </c>
      <c r="P60" s="3">
        <f t="shared" si="0"/>
        <v>5552</v>
      </c>
      <c r="Q60" s="3">
        <v>683</v>
      </c>
      <c r="R60" s="3">
        <f t="shared" ref="R60" si="63">SUM(Q49:Q60)</f>
        <v>7629</v>
      </c>
      <c r="S60" s="3">
        <v>0.71</v>
      </c>
      <c r="T60" s="1">
        <f t="shared" si="2"/>
        <v>0.72774937737580281</v>
      </c>
      <c r="U60" s="3">
        <v>121</v>
      </c>
      <c r="V60" s="3">
        <f t="shared" si="23"/>
        <v>1892</v>
      </c>
      <c r="W60" s="3">
        <v>176</v>
      </c>
      <c r="X60" s="3">
        <f t="shared" si="24"/>
        <v>2582</v>
      </c>
      <c r="Y60" s="3">
        <v>0.69</v>
      </c>
      <c r="Z60" s="1">
        <f t="shared" si="25"/>
        <v>0.73276529821843528</v>
      </c>
      <c r="AA60" s="3">
        <v>309</v>
      </c>
      <c r="AB60" s="3">
        <f t="shared" si="27"/>
        <v>4586</v>
      </c>
      <c r="AC60" s="3">
        <v>459</v>
      </c>
      <c r="AD60" s="3">
        <f t="shared" si="28"/>
        <v>6467</v>
      </c>
      <c r="AE60" s="3">
        <v>0.67</v>
      </c>
      <c r="AF60" s="1">
        <f t="shared" si="29"/>
        <v>0.70913870419050562</v>
      </c>
      <c r="AG60" s="3">
        <v>295</v>
      </c>
      <c r="AH60" s="3">
        <f t="shared" si="41"/>
        <v>3983</v>
      </c>
      <c r="AI60" s="3">
        <v>496</v>
      </c>
      <c r="AJ60" s="3">
        <f t="shared" si="42"/>
        <v>5684</v>
      </c>
      <c r="AK60" s="3">
        <v>0.59</v>
      </c>
      <c r="AL60" s="1">
        <f t="shared" si="43"/>
        <v>0.70073891625615758</v>
      </c>
    </row>
    <row r="61" spans="2:38">
      <c r="B61" s="4">
        <v>39295</v>
      </c>
      <c r="C61" s="3">
        <v>342</v>
      </c>
      <c r="D61" s="3">
        <f t="shared" si="8"/>
        <v>3193</v>
      </c>
      <c r="E61" s="3">
        <v>486</v>
      </c>
      <c r="F61" s="3">
        <f t="shared" si="9"/>
        <v>4233</v>
      </c>
      <c r="G61">
        <v>0.7</v>
      </c>
      <c r="H61" s="1">
        <f t="shared" si="10"/>
        <v>0.75431136309945668</v>
      </c>
      <c r="I61" s="3">
        <v>449</v>
      </c>
      <c r="J61" s="3">
        <f t="shared" si="13"/>
        <v>4470</v>
      </c>
      <c r="K61" s="3">
        <v>670</v>
      </c>
      <c r="L61" s="3">
        <f t="shared" si="14"/>
        <v>6417</v>
      </c>
      <c r="M61" s="3">
        <v>0.67</v>
      </c>
      <c r="N61" s="1">
        <f t="shared" si="15"/>
        <v>0.69658719027582983</v>
      </c>
      <c r="O61" s="3">
        <v>619</v>
      </c>
      <c r="P61" s="3">
        <f t="shared" si="0"/>
        <v>5594</v>
      </c>
      <c r="Q61" s="3">
        <v>861</v>
      </c>
      <c r="R61" s="3">
        <f t="shared" ref="R61" si="64">SUM(Q50:Q61)</f>
        <v>7650</v>
      </c>
      <c r="S61" s="3">
        <v>0.72</v>
      </c>
      <c r="T61" s="1">
        <f t="shared" si="2"/>
        <v>0.73124183006535948</v>
      </c>
      <c r="U61" s="3">
        <v>191</v>
      </c>
      <c r="V61" s="3">
        <f t="shared" si="23"/>
        <v>1920</v>
      </c>
      <c r="W61" s="3">
        <v>299</v>
      </c>
      <c r="X61" s="3">
        <f t="shared" si="24"/>
        <v>2645</v>
      </c>
      <c r="Y61" s="3">
        <v>0.64</v>
      </c>
      <c r="Z61" s="1">
        <f t="shared" si="25"/>
        <v>0.72589792060491498</v>
      </c>
      <c r="AA61" s="3">
        <v>488</v>
      </c>
      <c r="AB61" s="3">
        <f t="shared" si="27"/>
        <v>4631</v>
      </c>
      <c r="AC61" s="3">
        <v>709</v>
      </c>
      <c r="AD61" s="3">
        <f t="shared" si="28"/>
        <v>6553</v>
      </c>
      <c r="AE61" s="3">
        <v>0.69</v>
      </c>
      <c r="AF61" s="1">
        <f t="shared" si="29"/>
        <v>0.70669922173050514</v>
      </c>
      <c r="AG61" s="3">
        <v>424</v>
      </c>
      <c r="AH61" s="3">
        <f t="shared" si="41"/>
        <v>3992</v>
      </c>
      <c r="AI61" s="3">
        <v>627</v>
      </c>
      <c r="AJ61" s="3">
        <f t="shared" si="42"/>
        <v>5772</v>
      </c>
      <c r="AK61" s="3">
        <v>0.68</v>
      </c>
      <c r="AL61" s="1">
        <f t="shared" si="43"/>
        <v>0.69161469161469158</v>
      </c>
    </row>
    <row r="62" spans="2:38">
      <c r="B62" s="4">
        <v>39326</v>
      </c>
      <c r="C62" s="3">
        <v>243</v>
      </c>
      <c r="D62" s="3">
        <f t="shared" si="8"/>
        <v>3211</v>
      </c>
      <c r="E62" s="3">
        <v>324</v>
      </c>
      <c r="F62" s="3">
        <f t="shared" si="9"/>
        <v>4248</v>
      </c>
      <c r="G62">
        <v>0.75</v>
      </c>
      <c r="H62" s="1">
        <f t="shared" si="10"/>
        <v>0.75588512241054617</v>
      </c>
      <c r="I62" s="3">
        <v>449</v>
      </c>
      <c r="J62" s="3">
        <f t="shared" si="13"/>
        <v>4519</v>
      </c>
      <c r="K62" s="3">
        <v>623</v>
      </c>
      <c r="L62" s="3">
        <f t="shared" si="14"/>
        <v>6443</v>
      </c>
      <c r="M62" s="3">
        <v>0.72</v>
      </c>
      <c r="N62" s="1">
        <f t="shared" si="15"/>
        <v>0.70138134409436603</v>
      </c>
      <c r="O62" s="3">
        <v>499</v>
      </c>
      <c r="P62" s="3">
        <f t="shared" si="0"/>
        <v>5639</v>
      </c>
      <c r="Q62" s="3">
        <v>647</v>
      </c>
      <c r="R62" s="3">
        <f t="shared" ref="R62" si="65">SUM(Q51:Q62)</f>
        <v>7688</v>
      </c>
      <c r="S62" s="3">
        <v>0.77</v>
      </c>
      <c r="T62" s="1">
        <f t="shared" si="2"/>
        <v>0.73348074921956297</v>
      </c>
      <c r="U62" s="3">
        <v>130</v>
      </c>
      <c r="V62" s="3">
        <f t="shared" si="23"/>
        <v>1916</v>
      </c>
      <c r="W62" s="3">
        <v>183</v>
      </c>
      <c r="X62" s="3">
        <f t="shared" si="24"/>
        <v>2641</v>
      </c>
      <c r="Y62" s="3">
        <v>0.71</v>
      </c>
      <c r="Z62" s="1">
        <f t="shared" si="25"/>
        <v>0.72548277167739494</v>
      </c>
      <c r="AA62" s="3">
        <v>325</v>
      </c>
      <c r="AB62" s="3">
        <f t="shared" si="27"/>
        <v>4638</v>
      </c>
      <c r="AC62" s="3">
        <v>474</v>
      </c>
      <c r="AD62" s="3">
        <f t="shared" si="28"/>
        <v>6573</v>
      </c>
      <c r="AE62" s="3">
        <v>0.69</v>
      </c>
      <c r="AF62" s="1">
        <f t="shared" si="29"/>
        <v>0.70561387494294847</v>
      </c>
      <c r="AG62" s="3">
        <v>312</v>
      </c>
      <c r="AH62" s="3">
        <f t="shared" si="41"/>
        <v>3985</v>
      </c>
      <c r="AI62" s="3">
        <v>456</v>
      </c>
      <c r="AJ62" s="3">
        <f t="shared" si="42"/>
        <v>5785</v>
      </c>
      <c r="AK62" s="3">
        <v>0.68</v>
      </c>
      <c r="AL62" s="1">
        <f t="shared" si="43"/>
        <v>0.68885047536732935</v>
      </c>
    </row>
    <row r="63" spans="2:38">
      <c r="B63" s="4">
        <v>39356</v>
      </c>
      <c r="C63" s="3">
        <v>220</v>
      </c>
      <c r="D63" s="3">
        <f t="shared" si="8"/>
        <v>3194</v>
      </c>
      <c r="E63" s="3">
        <v>284</v>
      </c>
      <c r="F63" s="3">
        <f t="shared" si="9"/>
        <v>4223</v>
      </c>
      <c r="G63">
        <v>0.77</v>
      </c>
      <c r="H63" s="1">
        <f t="shared" si="10"/>
        <v>0.75633435946009941</v>
      </c>
      <c r="I63" s="3">
        <v>433</v>
      </c>
      <c r="J63" s="3">
        <f t="shared" si="13"/>
        <v>4498</v>
      </c>
      <c r="K63" s="3">
        <v>600</v>
      </c>
      <c r="L63" s="3">
        <f t="shared" si="14"/>
        <v>6393</v>
      </c>
      <c r="M63" s="3">
        <v>0.72</v>
      </c>
      <c r="N63" s="1">
        <f t="shared" si="15"/>
        <v>0.70358204285937742</v>
      </c>
      <c r="O63" s="3">
        <v>430</v>
      </c>
      <c r="P63" s="3">
        <f t="shared" si="0"/>
        <v>5567</v>
      </c>
      <c r="Q63" s="3">
        <v>581</v>
      </c>
      <c r="R63" s="3">
        <f t="shared" ref="R63" si="66">SUM(Q52:Q63)</f>
        <v>7599</v>
      </c>
      <c r="S63" s="3">
        <v>0.74</v>
      </c>
      <c r="T63" s="1">
        <f t="shared" si="2"/>
        <v>0.73259639426240297</v>
      </c>
      <c r="U63" s="3">
        <v>133</v>
      </c>
      <c r="V63" s="3">
        <f t="shared" si="23"/>
        <v>1914</v>
      </c>
      <c r="W63" s="3">
        <v>180</v>
      </c>
      <c r="X63" s="3">
        <f t="shared" si="24"/>
        <v>2642</v>
      </c>
      <c r="Y63" s="3">
        <v>0.74</v>
      </c>
      <c r="Z63" s="1">
        <f t="shared" si="25"/>
        <v>0.72445117335352005</v>
      </c>
      <c r="AA63" s="3">
        <v>350</v>
      </c>
      <c r="AB63" s="3">
        <f t="shared" si="27"/>
        <v>4662</v>
      </c>
      <c r="AC63" s="3">
        <v>483</v>
      </c>
      <c r="AD63" s="3">
        <f t="shared" si="28"/>
        <v>6597</v>
      </c>
      <c r="AE63" s="3">
        <v>0.72</v>
      </c>
      <c r="AF63" s="1">
        <f t="shared" si="29"/>
        <v>0.70668485675306958</v>
      </c>
      <c r="AG63" s="3">
        <v>311</v>
      </c>
      <c r="AH63" s="3">
        <f t="shared" si="41"/>
        <v>3989</v>
      </c>
      <c r="AI63" s="3">
        <v>431</v>
      </c>
      <c r="AJ63" s="3">
        <f t="shared" si="42"/>
        <v>5802</v>
      </c>
      <c r="AK63" s="3">
        <v>0.72</v>
      </c>
      <c r="AL63" s="1">
        <f t="shared" si="43"/>
        <v>0.68752154429507062</v>
      </c>
    </row>
    <row r="64" spans="2:38">
      <c r="B64" s="4">
        <v>39387</v>
      </c>
      <c r="C64" s="3">
        <v>211</v>
      </c>
      <c r="D64" s="3">
        <f t="shared" si="8"/>
        <v>3193</v>
      </c>
      <c r="E64" s="3">
        <v>261</v>
      </c>
      <c r="F64" s="3">
        <f t="shared" si="9"/>
        <v>4217</v>
      </c>
      <c r="G64">
        <v>0.81</v>
      </c>
      <c r="H64" s="1">
        <f t="shared" si="10"/>
        <v>0.75717334598055486</v>
      </c>
      <c r="I64" s="3">
        <v>342</v>
      </c>
      <c r="J64" s="3">
        <f t="shared" si="13"/>
        <v>4568</v>
      </c>
      <c r="K64" s="3">
        <v>474</v>
      </c>
      <c r="L64" s="3">
        <f t="shared" si="14"/>
        <v>6490</v>
      </c>
      <c r="M64" s="3">
        <v>0.72</v>
      </c>
      <c r="N64" s="1">
        <f t="shared" si="15"/>
        <v>0.70385208012326661</v>
      </c>
      <c r="O64" s="3">
        <v>363</v>
      </c>
      <c r="P64" s="3">
        <f t="shared" si="0"/>
        <v>5617</v>
      </c>
      <c r="Q64" s="3">
        <v>481</v>
      </c>
      <c r="R64" s="3">
        <f t="shared" ref="R64" si="67">SUM(Q53:Q64)</f>
        <v>7629</v>
      </c>
      <c r="S64" s="3">
        <v>0.75</v>
      </c>
      <c r="T64" s="1">
        <f t="shared" si="2"/>
        <v>0.7362694979682789</v>
      </c>
      <c r="U64" s="3">
        <v>126</v>
      </c>
      <c r="V64" s="3">
        <f t="shared" si="23"/>
        <v>1912</v>
      </c>
      <c r="W64" s="3">
        <v>166</v>
      </c>
      <c r="X64" s="3">
        <f t="shared" si="24"/>
        <v>2647</v>
      </c>
      <c r="Y64" s="3">
        <v>0.76</v>
      </c>
      <c r="Z64" s="1">
        <f t="shared" si="25"/>
        <v>0.72232716282584053</v>
      </c>
      <c r="AA64" s="3">
        <v>261</v>
      </c>
      <c r="AB64" s="3">
        <f t="shared" si="27"/>
        <v>4647</v>
      </c>
      <c r="AC64" s="3">
        <v>376</v>
      </c>
      <c r="AD64" s="3">
        <f t="shared" si="28"/>
        <v>6564</v>
      </c>
      <c r="AE64" s="3">
        <v>0.69</v>
      </c>
      <c r="AF64" s="1">
        <f t="shared" si="29"/>
        <v>0.7079524680073126</v>
      </c>
      <c r="AG64" s="3">
        <v>239</v>
      </c>
      <c r="AH64" s="3">
        <f t="shared" si="41"/>
        <v>4021</v>
      </c>
      <c r="AI64" s="3">
        <v>361</v>
      </c>
      <c r="AJ64" s="3">
        <f t="shared" si="42"/>
        <v>5802</v>
      </c>
      <c r="AK64" s="3">
        <v>0.66</v>
      </c>
      <c r="AL64" s="1">
        <f t="shared" si="43"/>
        <v>0.69303688383316098</v>
      </c>
    </row>
    <row r="65" spans="2:38">
      <c r="B65" s="4">
        <v>39417</v>
      </c>
      <c r="C65" s="3">
        <v>222</v>
      </c>
      <c r="D65" s="3">
        <f t="shared" si="8"/>
        <v>3221</v>
      </c>
      <c r="E65" s="3">
        <v>263</v>
      </c>
      <c r="F65" s="3">
        <f t="shared" si="9"/>
        <v>4237</v>
      </c>
      <c r="G65">
        <v>0.84</v>
      </c>
      <c r="H65" s="1">
        <f t="shared" si="10"/>
        <v>0.76020769412320033</v>
      </c>
      <c r="I65" s="3">
        <v>228</v>
      </c>
      <c r="J65" s="3">
        <f t="shared" si="13"/>
        <v>4558</v>
      </c>
      <c r="K65" s="3">
        <v>339</v>
      </c>
      <c r="L65" s="3">
        <f t="shared" si="14"/>
        <v>6475</v>
      </c>
      <c r="M65" s="3">
        <v>0.67</v>
      </c>
      <c r="N65" s="1">
        <f t="shared" si="15"/>
        <v>0.70393822393822392</v>
      </c>
      <c r="O65" s="3">
        <v>305</v>
      </c>
      <c r="P65" s="3">
        <f t="shared" si="0"/>
        <v>5639</v>
      </c>
      <c r="Q65" s="3">
        <v>393</v>
      </c>
      <c r="R65" s="3">
        <f t="shared" ref="R65" si="68">SUM(Q54:Q65)</f>
        <v>7621</v>
      </c>
      <c r="S65" s="3">
        <v>0.78</v>
      </c>
      <c r="T65" s="1">
        <f t="shared" si="2"/>
        <v>0.73992914315706604</v>
      </c>
      <c r="U65" s="3">
        <v>137</v>
      </c>
      <c r="V65" s="3">
        <f t="shared" si="23"/>
        <v>1933</v>
      </c>
      <c r="W65" s="3">
        <v>171</v>
      </c>
      <c r="X65" s="3">
        <f t="shared" si="24"/>
        <v>2665</v>
      </c>
      <c r="Y65" s="3">
        <v>0.8</v>
      </c>
      <c r="Z65" s="1">
        <f t="shared" si="25"/>
        <v>0.72532833020637899</v>
      </c>
      <c r="AA65" s="3">
        <v>209</v>
      </c>
      <c r="AB65" s="3">
        <f t="shared" si="27"/>
        <v>4655</v>
      </c>
      <c r="AC65" s="3">
        <v>391</v>
      </c>
      <c r="AD65" s="3">
        <f t="shared" si="28"/>
        <v>6584</v>
      </c>
      <c r="AE65" s="3">
        <v>0.53</v>
      </c>
      <c r="AF65" s="1">
        <f t="shared" si="29"/>
        <v>0.70701701093560143</v>
      </c>
      <c r="AG65" s="3">
        <v>148</v>
      </c>
      <c r="AH65" s="3">
        <f t="shared" si="41"/>
        <v>4015</v>
      </c>
      <c r="AI65" s="3">
        <v>267</v>
      </c>
      <c r="AJ65" s="3">
        <f t="shared" si="42"/>
        <v>5805</v>
      </c>
      <c r="AK65" s="3">
        <v>0.55000000000000004</v>
      </c>
      <c r="AL65" s="1">
        <f t="shared" si="43"/>
        <v>0.69164513350559864</v>
      </c>
    </row>
    <row r="66" spans="2:38">
      <c r="B66" s="4">
        <v>39448</v>
      </c>
      <c r="C66" s="3">
        <v>242</v>
      </c>
      <c r="D66" s="3">
        <f t="shared" si="8"/>
        <v>3215</v>
      </c>
      <c r="E66" s="3">
        <v>293</v>
      </c>
      <c r="F66" s="3">
        <f t="shared" si="9"/>
        <v>4227</v>
      </c>
      <c r="G66">
        <v>0.83</v>
      </c>
      <c r="H66" s="1">
        <f t="shared" si="10"/>
        <v>0.76058670451857113</v>
      </c>
      <c r="I66" s="3">
        <v>254</v>
      </c>
      <c r="J66" s="3">
        <f t="shared" si="13"/>
        <v>4571</v>
      </c>
      <c r="K66" s="3">
        <v>380</v>
      </c>
      <c r="L66" s="3">
        <f t="shared" si="14"/>
        <v>6498</v>
      </c>
      <c r="M66" s="3">
        <v>0.67</v>
      </c>
      <c r="N66" s="1">
        <f t="shared" si="15"/>
        <v>0.70344721452754688</v>
      </c>
      <c r="O66" s="3">
        <v>322</v>
      </c>
      <c r="P66" s="3">
        <f t="shared" si="0"/>
        <v>5621</v>
      </c>
      <c r="Q66" s="3">
        <v>437</v>
      </c>
      <c r="R66" s="3">
        <f t="shared" ref="R66" si="69">SUM(Q55:Q66)</f>
        <v>7601</v>
      </c>
      <c r="S66" s="3">
        <v>0.74</v>
      </c>
      <c r="T66" s="1">
        <f t="shared" si="2"/>
        <v>0.73950795947901593</v>
      </c>
      <c r="U66" s="3">
        <v>141</v>
      </c>
      <c r="V66" s="3">
        <f t="shared" si="23"/>
        <v>1921</v>
      </c>
      <c r="W66" s="3">
        <v>179</v>
      </c>
      <c r="X66" s="3">
        <f t="shared" si="24"/>
        <v>2645</v>
      </c>
      <c r="Y66" s="3">
        <v>0.79</v>
      </c>
      <c r="Z66" s="1">
        <f t="shared" si="25"/>
        <v>0.72627599243856333</v>
      </c>
      <c r="AA66" s="3">
        <v>270</v>
      </c>
      <c r="AB66" s="3">
        <f t="shared" si="27"/>
        <v>4636</v>
      </c>
      <c r="AC66" s="3">
        <v>440</v>
      </c>
      <c r="AD66" s="3">
        <f t="shared" si="28"/>
        <v>6560</v>
      </c>
      <c r="AE66" s="3">
        <v>0.61</v>
      </c>
      <c r="AF66" s="1">
        <f t="shared" si="29"/>
        <v>0.70670731707317069</v>
      </c>
      <c r="AG66" s="3">
        <v>233</v>
      </c>
      <c r="AH66" s="3">
        <f t="shared" si="41"/>
        <v>4014</v>
      </c>
      <c r="AI66" s="3">
        <v>367</v>
      </c>
      <c r="AJ66" s="3">
        <f t="shared" si="42"/>
        <v>5802</v>
      </c>
      <c r="AK66" s="3">
        <v>0.63</v>
      </c>
      <c r="AL66" s="1">
        <f t="shared" si="43"/>
        <v>0.69183040330920376</v>
      </c>
    </row>
    <row r="67" spans="2:38">
      <c r="B67" s="4">
        <v>39479</v>
      </c>
      <c r="C67" s="3">
        <v>316</v>
      </c>
      <c r="D67" s="3">
        <f t="shared" si="8"/>
        <v>3254</v>
      </c>
      <c r="E67" s="3">
        <v>361</v>
      </c>
      <c r="F67" s="3">
        <f t="shared" si="9"/>
        <v>4259</v>
      </c>
      <c r="G67">
        <v>0.88</v>
      </c>
      <c r="H67" s="1">
        <f t="shared" si="10"/>
        <v>0.76402911481568447</v>
      </c>
      <c r="I67" s="3">
        <v>385</v>
      </c>
      <c r="J67" s="3">
        <f t="shared" si="13"/>
        <v>4616</v>
      </c>
      <c r="K67" s="3">
        <v>507</v>
      </c>
      <c r="L67" s="3">
        <f t="shared" si="14"/>
        <v>6526</v>
      </c>
      <c r="M67" s="3">
        <v>0.76</v>
      </c>
      <c r="N67" s="1">
        <f t="shared" si="15"/>
        <v>0.70732454796199817</v>
      </c>
      <c r="O67" s="3">
        <v>470</v>
      </c>
      <c r="P67" s="3">
        <f t="shared" si="0"/>
        <v>5679</v>
      </c>
      <c r="Q67" s="3">
        <v>583</v>
      </c>
      <c r="R67" s="3">
        <f t="shared" ref="R67" si="70">SUM(Q56:Q67)</f>
        <v>7637</v>
      </c>
      <c r="S67" s="3">
        <v>0.81</v>
      </c>
      <c r="T67" s="1">
        <f t="shared" si="2"/>
        <v>0.74361660337828994</v>
      </c>
      <c r="U67" s="3">
        <v>182</v>
      </c>
      <c r="V67" s="3">
        <f t="shared" si="23"/>
        <v>1924</v>
      </c>
      <c r="W67" s="3">
        <v>236</v>
      </c>
      <c r="X67" s="3">
        <f t="shared" si="24"/>
        <v>2655</v>
      </c>
      <c r="Y67" s="3">
        <v>0.77</v>
      </c>
      <c r="Z67" s="1">
        <f t="shared" si="25"/>
        <v>0.72467043314500945</v>
      </c>
      <c r="AA67" s="3">
        <v>401</v>
      </c>
      <c r="AB67" s="3">
        <f t="shared" si="27"/>
        <v>4632</v>
      </c>
      <c r="AC67" s="3">
        <v>533</v>
      </c>
      <c r="AD67" s="3">
        <f t="shared" si="28"/>
        <v>6554</v>
      </c>
      <c r="AE67" s="3">
        <v>0.75</v>
      </c>
      <c r="AF67" s="1">
        <f t="shared" si="29"/>
        <v>0.70674397314617032</v>
      </c>
      <c r="AG67" s="3">
        <v>332</v>
      </c>
      <c r="AH67" s="3">
        <f t="shared" si="41"/>
        <v>3996</v>
      </c>
      <c r="AI67" s="3">
        <v>406</v>
      </c>
      <c r="AJ67" s="3">
        <f t="shared" si="42"/>
        <v>5762</v>
      </c>
      <c r="AK67" s="3">
        <v>0.82</v>
      </c>
      <c r="AL67" s="1">
        <f t="shared" si="43"/>
        <v>0.69350919819507117</v>
      </c>
    </row>
    <row r="68" spans="2:38">
      <c r="B68" s="4">
        <v>39508</v>
      </c>
      <c r="C68" s="3">
        <v>298</v>
      </c>
      <c r="D68" s="3">
        <f t="shared" si="8"/>
        <v>3225</v>
      </c>
      <c r="E68" s="3">
        <v>363</v>
      </c>
      <c r="F68" s="3">
        <f t="shared" si="9"/>
        <v>4229</v>
      </c>
      <c r="G68">
        <v>0.82</v>
      </c>
      <c r="H68" s="1">
        <f t="shared" si="10"/>
        <v>0.7625916292267676</v>
      </c>
      <c r="I68" s="3">
        <v>433</v>
      </c>
      <c r="J68" s="3">
        <f t="shared" si="13"/>
        <v>4594</v>
      </c>
      <c r="K68" s="3">
        <v>591</v>
      </c>
      <c r="L68" s="3">
        <f t="shared" si="14"/>
        <v>6517</v>
      </c>
      <c r="M68" s="3">
        <v>0.73</v>
      </c>
      <c r="N68" s="1">
        <f t="shared" si="15"/>
        <v>0.70492557925425814</v>
      </c>
      <c r="O68" s="3">
        <v>534</v>
      </c>
      <c r="P68" s="3">
        <f t="shared" si="0"/>
        <v>5633</v>
      </c>
      <c r="Q68" s="3">
        <v>716</v>
      </c>
      <c r="R68" s="3">
        <f t="shared" ref="R68" si="71">SUM(Q57:Q68)</f>
        <v>7622</v>
      </c>
      <c r="S68" s="3">
        <v>0.75</v>
      </c>
      <c r="T68" s="1">
        <f t="shared" si="2"/>
        <v>0.73904487011283126</v>
      </c>
      <c r="U68" s="3">
        <v>189</v>
      </c>
      <c r="V68" s="3">
        <f t="shared" si="23"/>
        <v>1914</v>
      </c>
      <c r="W68" s="3">
        <v>244</v>
      </c>
      <c r="X68" s="3">
        <f t="shared" si="24"/>
        <v>2639</v>
      </c>
      <c r="Y68" s="3">
        <v>0.77</v>
      </c>
      <c r="Z68" s="1">
        <f t="shared" si="25"/>
        <v>0.72527472527472525</v>
      </c>
      <c r="AA68" s="3">
        <v>475</v>
      </c>
      <c r="AB68" s="3">
        <f t="shared" si="27"/>
        <v>4592</v>
      </c>
      <c r="AC68" s="3">
        <v>630</v>
      </c>
      <c r="AD68" s="3">
        <f t="shared" si="28"/>
        <v>6535</v>
      </c>
      <c r="AE68" s="3">
        <v>0.75</v>
      </c>
      <c r="AF68" s="1">
        <f t="shared" si="29"/>
        <v>0.70267788829380262</v>
      </c>
      <c r="AG68" s="3">
        <v>422</v>
      </c>
      <c r="AH68" s="3">
        <f t="shared" si="41"/>
        <v>4040</v>
      </c>
      <c r="AI68" s="3">
        <v>550</v>
      </c>
      <c r="AJ68" s="3">
        <f t="shared" si="42"/>
        <v>5778</v>
      </c>
      <c r="AK68" s="3">
        <v>0.77</v>
      </c>
      <c r="AL68" s="1">
        <f t="shared" si="43"/>
        <v>0.69920387677397022</v>
      </c>
    </row>
    <row r="69" spans="2:38">
      <c r="B69" s="4">
        <v>39539</v>
      </c>
      <c r="C69" s="3">
        <v>270</v>
      </c>
      <c r="D69" s="3">
        <f t="shared" si="8"/>
        <v>3225</v>
      </c>
      <c r="E69" s="3">
        <v>363</v>
      </c>
      <c r="F69" s="3">
        <f t="shared" si="9"/>
        <v>4239</v>
      </c>
      <c r="G69">
        <v>0.74</v>
      </c>
      <c r="H69" s="1">
        <f t="shared" si="10"/>
        <v>0.76079263977353151</v>
      </c>
      <c r="I69" s="3">
        <v>447</v>
      </c>
      <c r="J69" s="3">
        <f t="shared" si="13"/>
        <v>4583</v>
      </c>
      <c r="K69" s="3">
        <v>617</v>
      </c>
      <c r="L69" s="3">
        <f t="shared" si="14"/>
        <v>6524</v>
      </c>
      <c r="M69" s="3">
        <v>0.72</v>
      </c>
      <c r="N69" s="1">
        <f t="shared" si="15"/>
        <v>0.7024831391784182</v>
      </c>
      <c r="O69" s="3">
        <v>558</v>
      </c>
      <c r="P69" s="3">
        <f t="shared" si="0"/>
        <v>5636</v>
      </c>
      <c r="Q69" s="3">
        <v>739</v>
      </c>
      <c r="R69" s="3">
        <f t="shared" ref="R69" si="72">SUM(Q58:Q69)</f>
        <v>7631</v>
      </c>
      <c r="S69" s="3">
        <v>0.76</v>
      </c>
      <c r="T69" s="1">
        <f t="shared" si="2"/>
        <v>0.73856637400078629</v>
      </c>
      <c r="U69" s="3">
        <v>164</v>
      </c>
      <c r="V69" s="3">
        <f t="shared" si="23"/>
        <v>1893</v>
      </c>
      <c r="W69" s="3">
        <v>213</v>
      </c>
      <c r="X69" s="3">
        <f t="shared" si="24"/>
        <v>2605</v>
      </c>
      <c r="Y69" s="3">
        <v>0.77</v>
      </c>
      <c r="Z69" s="1">
        <f t="shared" si="25"/>
        <v>0.72667946257197702</v>
      </c>
      <c r="AA69" s="3">
        <v>472</v>
      </c>
      <c r="AB69" s="3">
        <f t="shared" si="27"/>
        <v>4595</v>
      </c>
      <c r="AC69" s="3">
        <v>641</v>
      </c>
      <c r="AD69" s="3">
        <f t="shared" si="28"/>
        <v>6547</v>
      </c>
      <c r="AE69" s="3">
        <v>0.74</v>
      </c>
      <c r="AF69" s="1">
        <f t="shared" si="29"/>
        <v>0.7018481747365205</v>
      </c>
      <c r="AG69" s="3">
        <v>413</v>
      </c>
      <c r="AH69" s="3">
        <f t="shared" si="41"/>
        <v>4041</v>
      </c>
      <c r="AI69" s="3">
        <v>547</v>
      </c>
      <c r="AJ69" s="3">
        <f t="shared" si="42"/>
        <v>5765</v>
      </c>
      <c r="AK69" s="3">
        <v>0.76</v>
      </c>
      <c r="AL69" s="1">
        <f t="shared" si="43"/>
        <v>0.70095403295750214</v>
      </c>
    </row>
    <row r="70" spans="2:38">
      <c r="B70" s="4">
        <v>39569</v>
      </c>
      <c r="C70" s="3">
        <v>272</v>
      </c>
      <c r="D70" s="3">
        <f t="shared" si="8"/>
        <v>3159</v>
      </c>
      <c r="E70" s="3">
        <v>369</v>
      </c>
      <c r="F70" s="3">
        <f t="shared" si="9"/>
        <v>4137</v>
      </c>
      <c r="G70">
        <v>0.74</v>
      </c>
      <c r="H70" s="1">
        <f t="shared" si="10"/>
        <v>0.76359680928208851</v>
      </c>
      <c r="I70" s="3">
        <v>472</v>
      </c>
      <c r="J70" s="3">
        <f t="shared" si="13"/>
        <v>4562</v>
      </c>
      <c r="K70" s="3">
        <v>661</v>
      </c>
      <c r="L70" s="3">
        <f t="shared" si="14"/>
        <v>6488</v>
      </c>
      <c r="M70" s="3">
        <v>0.71</v>
      </c>
      <c r="N70" s="1">
        <f t="shared" si="15"/>
        <v>0.70314426633785454</v>
      </c>
      <c r="O70" s="3">
        <v>582</v>
      </c>
      <c r="P70" s="3">
        <f t="shared" si="0"/>
        <v>5579</v>
      </c>
      <c r="Q70" s="3">
        <v>791</v>
      </c>
      <c r="R70" s="3">
        <f t="shared" ref="R70" si="73">SUM(Q59:Q70)</f>
        <v>7549</v>
      </c>
      <c r="S70" s="3">
        <v>0.74</v>
      </c>
      <c r="T70" s="1">
        <f t="shared" si="2"/>
        <v>0.73903828321632004</v>
      </c>
      <c r="U70" s="3">
        <v>161</v>
      </c>
      <c r="V70" s="3">
        <f t="shared" si="23"/>
        <v>1851</v>
      </c>
      <c r="W70" s="3">
        <v>227</v>
      </c>
      <c r="X70" s="3">
        <f t="shared" si="24"/>
        <v>2533</v>
      </c>
      <c r="Y70" s="3">
        <v>0.71</v>
      </c>
      <c r="Z70" s="1">
        <f t="shared" si="25"/>
        <v>0.73075404658507703</v>
      </c>
      <c r="AA70" s="3">
        <v>465</v>
      </c>
      <c r="AB70" s="3">
        <f t="shared" si="27"/>
        <v>4498</v>
      </c>
      <c r="AC70" s="3">
        <v>626</v>
      </c>
      <c r="AD70" s="3">
        <f t="shared" si="28"/>
        <v>6402</v>
      </c>
      <c r="AE70" s="3">
        <v>0.74</v>
      </c>
      <c r="AF70" s="1">
        <f t="shared" si="29"/>
        <v>0.70259293970634173</v>
      </c>
      <c r="AG70" s="3">
        <v>412</v>
      </c>
      <c r="AH70" s="3">
        <f t="shared" si="41"/>
        <v>3989</v>
      </c>
      <c r="AI70" s="3">
        <v>577</v>
      </c>
      <c r="AJ70" s="3">
        <f t="shared" si="42"/>
        <v>5672</v>
      </c>
      <c r="AK70" s="3">
        <v>0.71</v>
      </c>
      <c r="AL70" s="1">
        <f t="shared" si="43"/>
        <v>0.70327926657263751</v>
      </c>
    </row>
    <row r="71" spans="2:38">
      <c r="B71" s="4">
        <v>39600</v>
      </c>
      <c r="C71" s="3">
        <v>246</v>
      </c>
      <c r="D71" s="3">
        <f t="shared" si="8"/>
        <v>3092</v>
      </c>
      <c r="E71" s="3">
        <v>339</v>
      </c>
      <c r="F71" s="3">
        <f t="shared" si="9"/>
        <v>4037</v>
      </c>
      <c r="G71">
        <v>0.73</v>
      </c>
      <c r="H71" s="1">
        <f t="shared" si="10"/>
        <v>0.76591528362645533</v>
      </c>
      <c r="I71" s="3">
        <v>293</v>
      </c>
      <c r="J71" s="3">
        <f t="shared" si="13"/>
        <v>4512</v>
      </c>
      <c r="K71" s="3">
        <v>413</v>
      </c>
      <c r="L71" s="3">
        <f t="shared" si="14"/>
        <v>6398</v>
      </c>
      <c r="M71" s="3">
        <v>0.71</v>
      </c>
      <c r="N71" s="1">
        <f t="shared" si="15"/>
        <v>0.70522038136917786</v>
      </c>
      <c r="O71" s="3">
        <v>383</v>
      </c>
      <c r="P71" s="3">
        <f t="shared" si="0"/>
        <v>5548</v>
      </c>
      <c r="Q71" s="3">
        <v>521</v>
      </c>
      <c r="R71" s="3">
        <f t="shared" ref="R71" si="74">SUM(Q60:Q71)</f>
        <v>7433</v>
      </c>
      <c r="S71" s="3">
        <v>0.74</v>
      </c>
      <c r="T71" s="1">
        <f t="shared" si="2"/>
        <v>0.74640118390959231</v>
      </c>
      <c r="U71" s="3">
        <v>136</v>
      </c>
      <c r="V71" s="3">
        <f t="shared" si="23"/>
        <v>1811</v>
      </c>
      <c r="W71" s="3">
        <v>189</v>
      </c>
      <c r="X71" s="3">
        <f t="shared" si="24"/>
        <v>2463</v>
      </c>
      <c r="Y71" s="3">
        <v>0.72</v>
      </c>
      <c r="Z71" s="1">
        <f t="shared" si="25"/>
        <v>0.73528217620787661</v>
      </c>
      <c r="AA71" s="3">
        <v>399</v>
      </c>
      <c r="AB71" s="3">
        <f t="shared" si="27"/>
        <v>4424</v>
      </c>
      <c r="AC71" s="3">
        <v>543</v>
      </c>
      <c r="AD71" s="3">
        <f t="shared" si="28"/>
        <v>6305</v>
      </c>
      <c r="AE71" s="3">
        <v>0.73</v>
      </c>
      <c r="AF71" s="1">
        <f t="shared" si="29"/>
        <v>0.70166534496431399</v>
      </c>
      <c r="AG71" s="3">
        <v>456</v>
      </c>
      <c r="AH71" s="3">
        <f t="shared" si="41"/>
        <v>3997</v>
      </c>
      <c r="AI71" s="3">
        <v>593</v>
      </c>
      <c r="AJ71" s="3">
        <f t="shared" si="42"/>
        <v>5678</v>
      </c>
      <c r="AK71" s="3">
        <v>0.77</v>
      </c>
      <c r="AL71" s="1">
        <f t="shared" si="43"/>
        <v>0.70394505107432193</v>
      </c>
    </row>
    <row r="72" spans="2:38">
      <c r="B72" s="4">
        <v>39630</v>
      </c>
      <c r="C72" s="3">
        <v>304</v>
      </c>
      <c r="D72" s="3">
        <f t="shared" si="8"/>
        <v>3186</v>
      </c>
      <c r="E72" s="3">
        <v>431</v>
      </c>
      <c r="F72" s="3">
        <f t="shared" si="9"/>
        <v>4137</v>
      </c>
      <c r="G72">
        <v>0.71</v>
      </c>
      <c r="H72" s="1">
        <f t="shared" si="10"/>
        <v>0.7701232777374909</v>
      </c>
      <c r="I72" s="3">
        <v>496</v>
      </c>
      <c r="J72" s="3">
        <f t="shared" si="13"/>
        <v>4681</v>
      </c>
      <c r="K72" s="3">
        <v>713</v>
      </c>
      <c r="L72" s="3">
        <f t="shared" si="14"/>
        <v>6588</v>
      </c>
      <c r="M72" s="3">
        <v>0.7</v>
      </c>
      <c r="N72" s="1">
        <f t="shared" si="15"/>
        <v>0.71053430479659985</v>
      </c>
      <c r="O72" s="3">
        <v>665</v>
      </c>
      <c r="P72" s="3">
        <f t="shared" si="0"/>
        <v>5730</v>
      </c>
      <c r="Q72" s="3">
        <v>951</v>
      </c>
      <c r="R72" s="3">
        <f t="shared" ref="R72" si="75">SUM(Q61:Q72)</f>
        <v>7701</v>
      </c>
      <c r="S72" s="3">
        <v>0.7</v>
      </c>
      <c r="T72" s="1">
        <f t="shared" si="2"/>
        <v>0.74405921308920919</v>
      </c>
      <c r="U72" s="3">
        <v>181</v>
      </c>
      <c r="V72" s="3">
        <f t="shared" si="23"/>
        <v>1871</v>
      </c>
      <c r="W72" s="3">
        <v>243</v>
      </c>
      <c r="X72" s="3">
        <f t="shared" si="24"/>
        <v>2530</v>
      </c>
      <c r="Y72" s="3">
        <v>0.74</v>
      </c>
      <c r="Z72" s="1">
        <f t="shared" si="25"/>
        <v>0.73952569169960469</v>
      </c>
      <c r="AA72" s="3">
        <v>474</v>
      </c>
      <c r="AB72" s="3">
        <f t="shared" si="27"/>
        <v>4589</v>
      </c>
      <c r="AC72" s="3">
        <v>641</v>
      </c>
      <c r="AD72" s="3">
        <f t="shared" si="28"/>
        <v>6487</v>
      </c>
      <c r="AE72" s="3">
        <v>0.74</v>
      </c>
      <c r="AF72" s="1">
        <f t="shared" si="29"/>
        <v>0.70741482965931868</v>
      </c>
      <c r="AG72" s="3">
        <v>364</v>
      </c>
      <c r="AH72" s="3">
        <f t="shared" si="41"/>
        <v>4066</v>
      </c>
      <c r="AI72" s="3">
        <v>506</v>
      </c>
      <c r="AJ72" s="3">
        <f t="shared" si="42"/>
        <v>5688</v>
      </c>
      <c r="AK72" s="3">
        <v>0.72</v>
      </c>
      <c r="AL72" s="1">
        <f t="shared" si="43"/>
        <v>0.71483825597749651</v>
      </c>
    </row>
    <row r="73" spans="2:38">
      <c r="B73" s="4">
        <v>39661</v>
      </c>
      <c r="C73" s="3">
        <v>264</v>
      </c>
      <c r="D73" s="3">
        <f t="shared" si="8"/>
        <v>3108</v>
      </c>
      <c r="E73" s="3">
        <v>381</v>
      </c>
      <c r="F73" s="3">
        <f t="shared" si="9"/>
        <v>4032</v>
      </c>
      <c r="G73">
        <v>0.69</v>
      </c>
      <c r="H73" s="1">
        <f t="shared" si="10"/>
        <v>0.77083333333333337</v>
      </c>
      <c r="I73" s="3">
        <v>406</v>
      </c>
      <c r="J73" s="3">
        <f t="shared" si="13"/>
        <v>4638</v>
      </c>
      <c r="K73" s="3">
        <v>584</v>
      </c>
      <c r="L73" s="3">
        <f t="shared" si="14"/>
        <v>6502</v>
      </c>
      <c r="M73" s="3">
        <v>0.7</v>
      </c>
      <c r="N73" s="1">
        <f t="shared" si="15"/>
        <v>0.71331897877576134</v>
      </c>
      <c r="O73" s="3">
        <v>526</v>
      </c>
      <c r="P73" s="3">
        <f t="shared" si="0"/>
        <v>5637</v>
      </c>
      <c r="Q73" s="3">
        <v>741</v>
      </c>
      <c r="R73" s="3">
        <f t="shared" ref="R73" si="76">SUM(Q62:Q73)</f>
        <v>7581</v>
      </c>
      <c r="S73" s="3">
        <v>0.71</v>
      </c>
      <c r="T73" s="1">
        <f t="shared" si="2"/>
        <v>0.74356944994064111</v>
      </c>
      <c r="U73" s="3">
        <v>152</v>
      </c>
      <c r="V73" s="3">
        <f t="shared" si="23"/>
        <v>1832</v>
      </c>
      <c r="W73" s="3">
        <v>216</v>
      </c>
      <c r="X73" s="3">
        <f t="shared" si="24"/>
        <v>2447</v>
      </c>
      <c r="Y73" s="3">
        <v>0.7</v>
      </c>
      <c r="Z73" s="1">
        <f t="shared" si="25"/>
        <v>0.74867184307315082</v>
      </c>
      <c r="AA73" s="3">
        <v>386</v>
      </c>
      <c r="AB73" s="3">
        <f t="shared" si="27"/>
        <v>4487</v>
      </c>
      <c r="AC73" s="3">
        <v>559</v>
      </c>
      <c r="AD73" s="3">
        <f t="shared" si="28"/>
        <v>6337</v>
      </c>
      <c r="AE73" s="3">
        <v>0.69</v>
      </c>
      <c r="AF73" s="1">
        <f t="shared" si="29"/>
        <v>0.70806375256430487</v>
      </c>
      <c r="AG73" s="3">
        <v>309</v>
      </c>
      <c r="AH73" s="3">
        <f t="shared" si="41"/>
        <v>3951</v>
      </c>
      <c r="AI73" s="3">
        <v>429</v>
      </c>
      <c r="AJ73" s="3">
        <f t="shared" si="42"/>
        <v>5490</v>
      </c>
      <c r="AK73" s="3">
        <v>0.72</v>
      </c>
      <c r="AL73" s="1">
        <f t="shared" si="43"/>
        <v>0.71967213114754103</v>
      </c>
    </row>
    <row r="74" spans="2:38">
      <c r="B74" s="4">
        <v>39692</v>
      </c>
      <c r="C74" s="3">
        <v>237</v>
      </c>
      <c r="D74" s="3">
        <f t="shared" si="8"/>
        <v>3102</v>
      </c>
      <c r="E74" s="3">
        <v>319</v>
      </c>
      <c r="F74" s="3">
        <f t="shared" si="9"/>
        <v>4027</v>
      </c>
      <c r="G74">
        <v>0.74</v>
      </c>
      <c r="H74" s="1">
        <f t="shared" si="10"/>
        <v>0.77030047181524708</v>
      </c>
      <c r="I74" s="3">
        <v>364</v>
      </c>
      <c r="J74" s="3">
        <f t="shared" si="13"/>
        <v>4553</v>
      </c>
      <c r="K74" s="3">
        <v>511</v>
      </c>
      <c r="L74" s="3">
        <f t="shared" si="14"/>
        <v>6390</v>
      </c>
      <c r="M74" s="3">
        <v>0.71</v>
      </c>
      <c r="N74" s="1">
        <f t="shared" si="15"/>
        <v>0.71251956181533649</v>
      </c>
      <c r="O74" s="3">
        <v>418</v>
      </c>
      <c r="P74" s="3">
        <f t="shared" si="0"/>
        <v>5556</v>
      </c>
      <c r="Q74" s="3">
        <v>587</v>
      </c>
      <c r="R74" s="3">
        <f t="shared" ref="R74" si="77">SUM(Q63:Q74)</f>
        <v>7521</v>
      </c>
      <c r="S74" s="3">
        <v>0.71</v>
      </c>
      <c r="T74" s="1">
        <f t="shared" si="2"/>
        <v>0.73873155165536497</v>
      </c>
      <c r="U74" s="3">
        <v>143</v>
      </c>
      <c r="V74" s="3">
        <f t="shared" si="23"/>
        <v>1845</v>
      </c>
      <c r="W74" s="3">
        <v>191</v>
      </c>
      <c r="X74" s="3">
        <f t="shared" si="24"/>
        <v>2455</v>
      </c>
      <c r="Y74" s="3">
        <v>0.75</v>
      </c>
      <c r="Z74" s="1">
        <f t="shared" si="25"/>
        <v>0.75152749490835036</v>
      </c>
      <c r="AA74" s="3">
        <v>362</v>
      </c>
      <c r="AB74" s="3">
        <f t="shared" si="27"/>
        <v>4524</v>
      </c>
      <c r="AC74" s="3">
        <v>489</v>
      </c>
      <c r="AD74" s="3">
        <f t="shared" si="28"/>
        <v>6352</v>
      </c>
      <c r="AE74" s="3">
        <v>0.74</v>
      </c>
      <c r="AF74" s="1">
        <f t="shared" si="29"/>
        <v>0.71221662468513858</v>
      </c>
      <c r="AG74" s="3">
        <v>292</v>
      </c>
      <c r="AH74" s="3">
        <f t="shared" si="41"/>
        <v>3931</v>
      </c>
      <c r="AI74" s="3">
        <v>390</v>
      </c>
      <c r="AJ74" s="3">
        <f t="shared" si="42"/>
        <v>5424</v>
      </c>
      <c r="AK74" s="3">
        <v>0.75</v>
      </c>
      <c r="AL74" s="1">
        <f t="shared" si="43"/>
        <v>0.72474188790560468</v>
      </c>
    </row>
    <row r="75" spans="2:38">
      <c r="B75" s="4">
        <v>39722</v>
      </c>
      <c r="C75" s="3">
        <v>219</v>
      </c>
      <c r="D75" s="3">
        <f t="shared" si="8"/>
        <v>3101</v>
      </c>
      <c r="E75" s="3">
        <v>280</v>
      </c>
      <c r="F75" s="3">
        <f t="shared" si="9"/>
        <v>4023</v>
      </c>
      <c r="G75">
        <v>0.78</v>
      </c>
      <c r="H75" s="1">
        <f t="shared" si="10"/>
        <v>0.77081779766343528</v>
      </c>
      <c r="I75" s="3">
        <v>378</v>
      </c>
      <c r="J75" s="3">
        <f t="shared" si="13"/>
        <v>4498</v>
      </c>
      <c r="K75" s="3">
        <v>526</v>
      </c>
      <c r="L75" s="3">
        <f t="shared" si="14"/>
        <v>6316</v>
      </c>
      <c r="M75" s="3">
        <v>0.72</v>
      </c>
      <c r="N75" s="1">
        <f t="shared" si="15"/>
        <v>0.71215959468017731</v>
      </c>
      <c r="O75" s="3">
        <v>407</v>
      </c>
      <c r="P75" s="3">
        <f t="shared" si="0"/>
        <v>5533</v>
      </c>
      <c r="Q75" s="3">
        <v>551</v>
      </c>
      <c r="R75" s="3">
        <f t="shared" ref="R75" si="78">SUM(Q64:Q75)</f>
        <v>7491</v>
      </c>
      <c r="S75" s="3">
        <v>0.74</v>
      </c>
      <c r="T75" s="1">
        <f t="shared" si="2"/>
        <v>0.7386196769456681</v>
      </c>
      <c r="U75" s="3">
        <v>150</v>
      </c>
      <c r="V75" s="3">
        <f t="shared" si="23"/>
        <v>1862</v>
      </c>
      <c r="W75" s="3">
        <v>193</v>
      </c>
      <c r="X75" s="3">
        <f t="shared" si="24"/>
        <v>2468</v>
      </c>
      <c r="Y75" s="3">
        <v>0.78</v>
      </c>
      <c r="Z75" s="1">
        <f t="shared" si="25"/>
        <v>0.75445705024311183</v>
      </c>
      <c r="AA75" s="3">
        <v>357</v>
      </c>
      <c r="AB75" s="3">
        <f t="shared" si="27"/>
        <v>4531</v>
      </c>
      <c r="AC75" s="3">
        <v>489</v>
      </c>
      <c r="AD75" s="3">
        <f t="shared" si="28"/>
        <v>6358</v>
      </c>
      <c r="AE75" s="3">
        <v>0.73</v>
      </c>
      <c r="AF75" s="1">
        <f t="shared" si="29"/>
        <v>0.71264548600188737</v>
      </c>
      <c r="AG75" s="3">
        <v>292</v>
      </c>
      <c r="AH75" s="3">
        <f t="shared" si="41"/>
        <v>3912</v>
      </c>
      <c r="AI75" s="3">
        <v>409</v>
      </c>
      <c r="AJ75" s="3">
        <f t="shared" si="42"/>
        <v>5402</v>
      </c>
      <c r="AK75" s="3">
        <v>0.71</v>
      </c>
      <c r="AL75" s="1">
        <f t="shared" si="43"/>
        <v>0.72417623102554607</v>
      </c>
    </row>
    <row r="76" spans="2:38">
      <c r="B76" s="4">
        <v>39753</v>
      </c>
      <c r="C76" s="3">
        <v>192</v>
      </c>
      <c r="D76" s="3">
        <f t="shared" si="8"/>
        <v>3082</v>
      </c>
      <c r="E76" s="3">
        <v>239</v>
      </c>
      <c r="F76" s="3">
        <f t="shared" si="9"/>
        <v>4001</v>
      </c>
      <c r="G76">
        <v>0.8</v>
      </c>
      <c r="H76" s="1">
        <f t="shared" si="10"/>
        <v>0.77030742314421397</v>
      </c>
      <c r="I76" s="3">
        <v>252</v>
      </c>
      <c r="J76" s="3">
        <f t="shared" si="13"/>
        <v>4408</v>
      </c>
      <c r="K76" s="3">
        <v>331</v>
      </c>
      <c r="L76" s="3">
        <f t="shared" si="14"/>
        <v>6173</v>
      </c>
      <c r="M76" s="3">
        <v>0.76</v>
      </c>
      <c r="N76" s="1">
        <f t="shared" si="15"/>
        <v>0.7140774339867163</v>
      </c>
      <c r="O76" s="3">
        <v>305</v>
      </c>
      <c r="P76" s="3">
        <f t="shared" si="0"/>
        <v>5475</v>
      </c>
      <c r="Q76" s="3">
        <v>411</v>
      </c>
      <c r="R76" s="3">
        <f t="shared" ref="R76" si="79">SUM(Q65:Q76)</f>
        <v>7421</v>
      </c>
      <c r="S76" s="3">
        <v>0.74</v>
      </c>
      <c r="T76" s="1">
        <f t="shared" si="2"/>
        <v>0.73777118986659485</v>
      </c>
      <c r="U76" s="3">
        <v>125</v>
      </c>
      <c r="V76" s="3">
        <f t="shared" si="23"/>
        <v>1861</v>
      </c>
      <c r="W76" s="3">
        <v>161</v>
      </c>
      <c r="X76" s="3">
        <f t="shared" si="24"/>
        <v>2463</v>
      </c>
      <c r="Y76" s="3">
        <v>0.78</v>
      </c>
      <c r="Z76" s="1">
        <f t="shared" si="25"/>
        <v>0.75558262281770194</v>
      </c>
      <c r="AA76" s="3">
        <v>256</v>
      </c>
      <c r="AB76" s="3">
        <f t="shared" si="27"/>
        <v>4526</v>
      </c>
      <c r="AC76" s="3">
        <v>381</v>
      </c>
      <c r="AD76" s="3">
        <f t="shared" si="28"/>
        <v>6363</v>
      </c>
      <c r="AE76" s="3">
        <v>0.67</v>
      </c>
      <c r="AF76" s="1">
        <f t="shared" si="29"/>
        <v>0.71129970139871135</v>
      </c>
      <c r="AG76" s="3">
        <v>226</v>
      </c>
      <c r="AH76" s="3">
        <f t="shared" si="41"/>
        <v>3899</v>
      </c>
      <c r="AI76" s="3">
        <v>341</v>
      </c>
      <c r="AJ76" s="3">
        <f t="shared" si="42"/>
        <v>5382</v>
      </c>
      <c r="AK76" s="3">
        <v>0.66</v>
      </c>
      <c r="AL76" s="1">
        <f t="shared" si="43"/>
        <v>0.72445187662578969</v>
      </c>
    </row>
    <row r="77" spans="2:38">
      <c r="B77" s="4">
        <v>39783</v>
      </c>
      <c r="C77" s="3">
        <v>235</v>
      </c>
      <c r="D77" s="3">
        <f t="shared" si="8"/>
        <v>3095</v>
      </c>
      <c r="E77" s="3">
        <v>274</v>
      </c>
      <c r="F77" s="3">
        <f t="shared" si="9"/>
        <v>4012</v>
      </c>
      <c r="G77">
        <v>0.86</v>
      </c>
      <c r="H77" s="1">
        <f t="shared" si="10"/>
        <v>0.77143569292123626</v>
      </c>
      <c r="I77" s="3">
        <v>239</v>
      </c>
      <c r="J77" s="3">
        <f t="shared" si="13"/>
        <v>4419</v>
      </c>
      <c r="K77" s="3">
        <v>403</v>
      </c>
      <c r="L77" s="3">
        <f t="shared" si="14"/>
        <v>6237</v>
      </c>
      <c r="M77" s="3">
        <v>0.59</v>
      </c>
      <c r="N77" s="1">
        <f t="shared" si="15"/>
        <v>0.70851370851370854</v>
      </c>
      <c r="O77" s="3">
        <v>353</v>
      </c>
      <c r="P77" s="3">
        <f t="shared" si="0"/>
        <v>5523</v>
      </c>
      <c r="Q77" s="3">
        <v>459</v>
      </c>
      <c r="R77" s="3">
        <f t="shared" ref="R77" si="80">SUM(Q66:Q77)</f>
        <v>7487</v>
      </c>
      <c r="S77" s="3">
        <v>0.77</v>
      </c>
      <c r="T77" s="1">
        <f t="shared" si="2"/>
        <v>0.73767864298116737</v>
      </c>
      <c r="U77" s="3">
        <v>146</v>
      </c>
      <c r="V77" s="3">
        <f t="shared" si="23"/>
        <v>1870</v>
      </c>
      <c r="W77" s="3">
        <v>187</v>
      </c>
      <c r="X77" s="3">
        <f t="shared" si="24"/>
        <v>2479</v>
      </c>
      <c r="Y77" s="3">
        <v>0.78</v>
      </c>
      <c r="Z77" s="1">
        <f t="shared" si="25"/>
        <v>0.75433642597821704</v>
      </c>
      <c r="AA77" s="3">
        <v>227</v>
      </c>
      <c r="AB77" s="3">
        <f t="shared" si="27"/>
        <v>4544</v>
      </c>
      <c r="AC77" s="3">
        <v>426</v>
      </c>
      <c r="AD77" s="3">
        <f t="shared" si="28"/>
        <v>6398</v>
      </c>
      <c r="AE77" s="3">
        <v>0.53</v>
      </c>
      <c r="AF77" s="1">
        <f t="shared" si="29"/>
        <v>0.71022194435761177</v>
      </c>
      <c r="AG77" s="3">
        <v>187</v>
      </c>
      <c r="AH77" s="3">
        <f t="shared" si="41"/>
        <v>3938</v>
      </c>
      <c r="AI77" s="3">
        <v>354</v>
      </c>
      <c r="AJ77" s="3">
        <f t="shared" si="42"/>
        <v>5469</v>
      </c>
      <c r="AK77" s="3">
        <v>0.53</v>
      </c>
      <c r="AL77" s="1">
        <f t="shared" si="43"/>
        <v>0.72005851161089773</v>
      </c>
    </row>
    <row r="78" spans="2:38">
      <c r="B78" s="4">
        <v>39814</v>
      </c>
      <c r="C78" s="3">
        <v>233</v>
      </c>
      <c r="D78" s="3">
        <f t="shared" si="8"/>
        <v>3086</v>
      </c>
      <c r="E78" s="3">
        <v>273</v>
      </c>
      <c r="F78" s="3">
        <f t="shared" si="9"/>
        <v>3992</v>
      </c>
      <c r="G78">
        <v>0.85</v>
      </c>
      <c r="H78" s="1">
        <f t="shared" si="10"/>
        <v>0.7730460921843687</v>
      </c>
      <c r="I78" s="3">
        <v>240</v>
      </c>
      <c r="J78" s="3">
        <f t="shared" si="13"/>
        <v>4405</v>
      </c>
      <c r="K78" s="3">
        <v>341</v>
      </c>
      <c r="L78" s="3">
        <f t="shared" si="14"/>
        <v>6198</v>
      </c>
      <c r="M78" s="3">
        <v>0.7</v>
      </c>
      <c r="N78" s="1">
        <f t="shared" si="15"/>
        <v>0.71071313326879637</v>
      </c>
      <c r="O78" s="3">
        <v>323</v>
      </c>
      <c r="P78" s="3">
        <f t="shared" si="0"/>
        <v>5524</v>
      </c>
      <c r="Q78" s="3">
        <v>407</v>
      </c>
      <c r="R78" s="3">
        <f t="shared" ref="R78" si="81">SUM(Q67:Q78)</f>
        <v>7457</v>
      </c>
      <c r="S78" s="3">
        <v>0.79</v>
      </c>
      <c r="T78" s="1">
        <f t="shared" si="2"/>
        <v>0.74078047472173791</v>
      </c>
      <c r="U78" s="3">
        <v>139</v>
      </c>
      <c r="V78" s="3">
        <f t="shared" si="23"/>
        <v>1868</v>
      </c>
      <c r="W78" s="3">
        <v>176</v>
      </c>
      <c r="X78" s="3">
        <f t="shared" si="24"/>
        <v>2476</v>
      </c>
      <c r="Y78" s="3">
        <v>0.79</v>
      </c>
      <c r="Z78" s="1">
        <f t="shared" si="25"/>
        <v>0.75444264943457184</v>
      </c>
      <c r="AA78" s="3">
        <v>257</v>
      </c>
      <c r="AB78" s="3">
        <f t="shared" si="27"/>
        <v>4531</v>
      </c>
      <c r="AC78" s="3">
        <v>413</v>
      </c>
      <c r="AD78" s="3">
        <f t="shared" si="28"/>
        <v>6371</v>
      </c>
      <c r="AE78" s="3">
        <v>0.62</v>
      </c>
      <c r="AF78" s="1">
        <f t="shared" si="29"/>
        <v>0.71119133574007221</v>
      </c>
      <c r="AG78" s="3">
        <v>233</v>
      </c>
      <c r="AH78" s="3">
        <f t="shared" si="41"/>
        <v>3938</v>
      </c>
      <c r="AI78" s="3">
        <v>379</v>
      </c>
      <c r="AJ78" s="3">
        <f t="shared" si="42"/>
        <v>5481</v>
      </c>
      <c r="AK78" s="3">
        <v>0.61</v>
      </c>
      <c r="AL78" s="1">
        <f t="shared" si="43"/>
        <v>0.71848202882685641</v>
      </c>
    </row>
    <row r="79" spans="2:38">
      <c r="B79" s="4">
        <v>39845</v>
      </c>
      <c r="C79" s="3">
        <v>220</v>
      </c>
      <c r="D79" s="3">
        <f t="shared" si="8"/>
        <v>2990</v>
      </c>
      <c r="E79" s="3">
        <v>266</v>
      </c>
      <c r="F79" s="3">
        <f t="shared" si="9"/>
        <v>3897</v>
      </c>
      <c r="G79">
        <v>0.83</v>
      </c>
      <c r="H79" s="1">
        <f t="shared" si="10"/>
        <v>0.76725686425455475</v>
      </c>
      <c r="I79" s="3">
        <v>285</v>
      </c>
      <c r="J79" s="3">
        <f t="shared" si="13"/>
        <v>4305</v>
      </c>
      <c r="K79" s="3">
        <v>394</v>
      </c>
      <c r="L79" s="3">
        <f t="shared" si="14"/>
        <v>6085</v>
      </c>
      <c r="M79" s="3">
        <v>0.72</v>
      </c>
      <c r="N79" s="1">
        <f t="shared" si="15"/>
        <v>0.70747740345110932</v>
      </c>
      <c r="O79" s="3">
        <v>338</v>
      </c>
      <c r="P79" s="3">
        <f t="shared" ref="P79:P142" si="82">SUM(O68:O79)</f>
        <v>5392</v>
      </c>
      <c r="Q79" s="3">
        <v>453</v>
      </c>
      <c r="R79" s="3">
        <f t="shared" ref="R79" si="83">SUM(Q68:Q79)</f>
        <v>7327</v>
      </c>
      <c r="S79" s="3">
        <v>0.75</v>
      </c>
      <c r="T79" s="1">
        <f t="shared" ref="T79:T142" si="84">P79/R79</f>
        <v>0.73590828442746004</v>
      </c>
      <c r="U79" s="3">
        <v>143</v>
      </c>
      <c r="V79" s="3">
        <f t="shared" si="23"/>
        <v>1829</v>
      </c>
      <c r="W79" s="3">
        <v>180</v>
      </c>
      <c r="X79" s="3">
        <f t="shared" si="24"/>
        <v>2420</v>
      </c>
      <c r="Y79" s="3">
        <v>0.79</v>
      </c>
      <c r="Z79" s="1">
        <f t="shared" si="25"/>
        <v>0.7557851239669422</v>
      </c>
      <c r="AA79" s="3">
        <v>357</v>
      </c>
      <c r="AB79" s="3">
        <f t="shared" si="27"/>
        <v>4487</v>
      </c>
      <c r="AC79" s="3">
        <v>474</v>
      </c>
      <c r="AD79" s="3">
        <f t="shared" si="28"/>
        <v>6312</v>
      </c>
      <c r="AE79" s="3">
        <v>0.75</v>
      </c>
      <c r="AF79" s="1">
        <f t="shared" si="29"/>
        <v>0.71086818757921422</v>
      </c>
      <c r="AG79" s="3">
        <v>312</v>
      </c>
      <c r="AH79" s="3">
        <f t="shared" si="41"/>
        <v>3918</v>
      </c>
      <c r="AI79" s="3">
        <v>420</v>
      </c>
      <c r="AJ79" s="3">
        <f t="shared" si="42"/>
        <v>5495</v>
      </c>
      <c r="AK79" s="3">
        <v>0.74</v>
      </c>
      <c r="AL79" s="1">
        <f t="shared" si="43"/>
        <v>0.71301182893539583</v>
      </c>
    </row>
    <row r="80" spans="2:38">
      <c r="B80" s="4">
        <v>39873</v>
      </c>
      <c r="C80" s="3">
        <v>283</v>
      </c>
      <c r="D80" s="3">
        <f t="shared" si="8"/>
        <v>2975</v>
      </c>
      <c r="E80" s="3">
        <v>360</v>
      </c>
      <c r="F80" s="3">
        <f t="shared" si="9"/>
        <v>3894</v>
      </c>
      <c r="G80">
        <v>0.79</v>
      </c>
      <c r="H80" s="1">
        <f t="shared" si="10"/>
        <v>0.76399589111453514</v>
      </c>
      <c r="I80" s="3">
        <v>411</v>
      </c>
      <c r="J80" s="3">
        <f t="shared" si="13"/>
        <v>4283</v>
      </c>
      <c r="K80" s="3">
        <v>571</v>
      </c>
      <c r="L80" s="3">
        <f t="shared" si="14"/>
        <v>6065</v>
      </c>
      <c r="M80" s="3">
        <v>0.72</v>
      </c>
      <c r="N80" s="1">
        <f t="shared" si="15"/>
        <v>0.70618301731244848</v>
      </c>
      <c r="O80" s="3">
        <v>496</v>
      </c>
      <c r="P80" s="3">
        <f t="shared" si="82"/>
        <v>5354</v>
      </c>
      <c r="Q80" s="3">
        <v>649</v>
      </c>
      <c r="R80" s="3">
        <f t="shared" ref="R80" si="85">SUM(Q69:Q80)</f>
        <v>7260</v>
      </c>
      <c r="S80" s="3">
        <v>0.76</v>
      </c>
      <c r="T80" s="1">
        <f t="shared" si="84"/>
        <v>0.73746556473829206</v>
      </c>
      <c r="U80" s="3">
        <v>169</v>
      </c>
      <c r="V80" s="3">
        <f t="shared" si="23"/>
        <v>1809</v>
      </c>
      <c r="W80" s="3">
        <v>224</v>
      </c>
      <c r="X80" s="3">
        <f t="shared" si="24"/>
        <v>2400</v>
      </c>
      <c r="Y80" s="3">
        <v>0.75</v>
      </c>
      <c r="Z80" s="1">
        <f t="shared" si="25"/>
        <v>0.75375000000000003</v>
      </c>
      <c r="AA80" s="3">
        <v>490</v>
      </c>
      <c r="AB80" s="3">
        <f t="shared" si="27"/>
        <v>4502</v>
      </c>
      <c r="AC80" s="3">
        <v>621</v>
      </c>
      <c r="AD80" s="3">
        <f t="shared" si="28"/>
        <v>6303</v>
      </c>
      <c r="AE80" s="3">
        <v>0.79</v>
      </c>
      <c r="AF80" s="1">
        <f t="shared" si="29"/>
        <v>0.71426304934158336</v>
      </c>
      <c r="AG80" s="3">
        <v>442</v>
      </c>
      <c r="AH80" s="3">
        <f t="shared" si="41"/>
        <v>3938</v>
      </c>
      <c r="AI80" s="3">
        <v>554</v>
      </c>
      <c r="AJ80" s="3">
        <f t="shared" si="42"/>
        <v>5499</v>
      </c>
      <c r="AK80" s="3">
        <v>0.8</v>
      </c>
      <c r="AL80" s="1">
        <f t="shared" si="43"/>
        <v>0.71613020549190765</v>
      </c>
    </row>
    <row r="81" spans="2:38">
      <c r="B81" s="4">
        <v>39904</v>
      </c>
      <c r="C81" s="3">
        <v>334</v>
      </c>
      <c r="D81" s="3">
        <f t="shared" si="8"/>
        <v>3039</v>
      </c>
      <c r="E81" s="3">
        <v>444</v>
      </c>
      <c r="F81" s="3">
        <f t="shared" si="9"/>
        <v>3975</v>
      </c>
      <c r="G81">
        <v>0.75</v>
      </c>
      <c r="H81" s="1">
        <f t="shared" si="10"/>
        <v>0.76452830188679244</v>
      </c>
      <c r="I81" s="3">
        <v>495</v>
      </c>
      <c r="J81" s="3">
        <f t="shared" si="13"/>
        <v>4331</v>
      </c>
      <c r="K81" s="3">
        <v>679</v>
      </c>
      <c r="L81" s="3">
        <f t="shared" si="14"/>
        <v>6127</v>
      </c>
      <c r="M81" s="3">
        <v>0.73</v>
      </c>
      <c r="N81" s="1">
        <f t="shared" si="15"/>
        <v>0.70687122572221317</v>
      </c>
      <c r="O81" s="3">
        <v>629</v>
      </c>
      <c r="P81" s="3">
        <f t="shared" si="82"/>
        <v>5425</v>
      </c>
      <c r="Q81" s="3">
        <v>836</v>
      </c>
      <c r="R81" s="3">
        <f t="shared" ref="R81" si="86">SUM(Q70:Q81)</f>
        <v>7357</v>
      </c>
      <c r="S81" s="3">
        <v>0.75</v>
      </c>
      <c r="T81" s="1">
        <f t="shared" si="84"/>
        <v>0.7373929590865842</v>
      </c>
      <c r="U81" s="3">
        <v>199</v>
      </c>
      <c r="V81" s="3">
        <f t="shared" si="23"/>
        <v>1844</v>
      </c>
      <c r="W81" s="3">
        <v>274</v>
      </c>
      <c r="X81" s="3">
        <f t="shared" si="24"/>
        <v>2461</v>
      </c>
      <c r="Y81" s="3">
        <v>0.73</v>
      </c>
      <c r="Z81" s="1">
        <f t="shared" si="25"/>
        <v>0.74928890694839501</v>
      </c>
      <c r="AA81" s="3">
        <v>538</v>
      </c>
      <c r="AB81" s="3">
        <f t="shared" si="27"/>
        <v>4568</v>
      </c>
      <c r="AC81" s="3">
        <v>733</v>
      </c>
      <c r="AD81" s="3">
        <f t="shared" si="28"/>
        <v>6395</v>
      </c>
      <c r="AE81" s="3">
        <v>0.73</v>
      </c>
      <c r="AF81" s="1">
        <f t="shared" si="29"/>
        <v>0.71430805316653634</v>
      </c>
      <c r="AG81" s="3">
        <v>482</v>
      </c>
      <c r="AH81" s="3">
        <f t="shared" si="41"/>
        <v>4007</v>
      </c>
      <c r="AI81" s="3">
        <v>629</v>
      </c>
      <c r="AJ81" s="3">
        <f t="shared" si="42"/>
        <v>5581</v>
      </c>
      <c r="AK81" s="3">
        <v>0.77</v>
      </c>
      <c r="AL81" s="1">
        <f t="shared" si="43"/>
        <v>0.71797168966135105</v>
      </c>
    </row>
    <row r="82" spans="2:38">
      <c r="B82" s="4">
        <v>39934</v>
      </c>
      <c r="C82" s="3">
        <v>276</v>
      </c>
      <c r="D82" s="3">
        <f t="shared" si="8"/>
        <v>3043</v>
      </c>
      <c r="E82" s="3">
        <v>397</v>
      </c>
      <c r="F82" s="3">
        <f t="shared" si="9"/>
        <v>4003</v>
      </c>
      <c r="G82">
        <v>0.7</v>
      </c>
      <c r="H82" s="1">
        <f t="shared" si="10"/>
        <v>0.76017986510117408</v>
      </c>
      <c r="I82" s="3">
        <v>468</v>
      </c>
      <c r="J82" s="3">
        <f t="shared" si="13"/>
        <v>4327</v>
      </c>
      <c r="K82" s="3">
        <v>653</v>
      </c>
      <c r="L82" s="3">
        <f t="shared" si="14"/>
        <v>6119</v>
      </c>
      <c r="M82" s="3">
        <v>0.72</v>
      </c>
      <c r="N82" s="1">
        <f t="shared" si="15"/>
        <v>0.70714168981859782</v>
      </c>
      <c r="O82" s="3">
        <v>637</v>
      </c>
      <c r="P82" s="3">
        <f t="shared" si="82"/>
        <v>5480</v>
      </c>
      <c r="Q82" s="3">
        <v>861</v>
      </c>
      <c r="R82" s="3">
        <f t="shared" ref="R82" si="87">SUM(Q71:Q82)</f>
        <v>7427</v>
      </c>
      <c r="S82" s="3">
        <v>0.74</v>
      </c>
      <c r="T82" s="1">
        <f t="shared" si="84"/>
        <v>0.73784839100578969</v>
      </c>
      <c r="U82" s="3">
        <v>164</v>
      </c>
      <c r="V82" s="3">
        <f t="shared" si="23"/>
        <v>1847</v>
      </c>
      <c r="W82" s="3">
        <v>237</v>
      </c>
      <c r="X82" s="3">
        <f t="shared" si="24"/>
        <v>2471</v>
      </c>
      <c r="Y82" s="3">
        <v>0.69</v>
      </c>
      <c r="Z82" s="1">
        <f t="shared" si="25"/>
        <v>0.7474706596519628</v>
      </c>
      <c r="AA82" s="3">
        <v>449</v>
      </c>
      <c r="AB82" s="3">
        <f t="shared" si="27"/>
        <v>4552</v>
      </c>
      <c r="AC82" s="3">
        <v>617</v>
      </c>
      <c r="AD82" s="3">
        <f t="shared" si="28"/>
        <v>6386</v>
      </c>
      <c r="AE82" s="3">
        <v>0.73</v>
      </c>
      <c r="AF82" s="1">
        <f t="shared" si="29"/>
        <v>0.71280927027873475</v>
      </c>
      <c r="AG82" s="3">
        <v>456</v>
      </c>
      <c r="AH82" s="3">
        <f t="shared" si="41"/>
        <v>4051</v>
      </c>
      <c r="AI82" s="3">
        <v>613</v>
      </c>
      <c r="AJ82" s="3">
        <f t="shared" si="42"/>
        <v>5617</v>
      </c>
      <c r="AK82" s="3">
        <v>0.74</v>
      </c>
      <c r="AL82" s="1">
        <f t="shared" si="43"/>
        <v>0.72120348940715684</v>
      </c>
    </row>
    <row r="83" spans="2:38">
      <c r="B83" s="4">
        <v>39965</v>
      </c>
      <c r="C83" s="3">
        <v>234</v>
      </c>
      <c r="D83" s="3">
        <f t="shared" si="8"/>
        <v>3031</v>
      </c>
      <c r="E83" s="3">
        <v>327</v>
      </c>
      <c r="F83" s="3">
        <f t="shared" si="9"/>
        <v>3991</v>
      </c>
      <c r="G83">
        <v>0.72</v>
      </c>
      <c r="H83" s="1">
        <f t="shared" si="10"/>
        <v>0.75945878226008523</v>
      </c>
      <c r="I83" s="3">
        <v>379</v>
      </c>
      <c r="J83" s="3">
        <f t="shared" si="13"/>
        <v>4413</v>
      </c>
      <c r="K83" s="3">
        <v>559</v>
      </c>
      <c r="L83" s="3">
        <f t="shared" si="14"/>
        <v>6265</v>
      </c>
      <c r="M83" s="3">
        <v>0.68</v>
      </c>
      <c r="N83" s="1">
        <f t="shared" si="15"/>
        <v>0.70438946528332003</v>
      </c>
      <c r="O83" s="3">
        <v>516</v>
      </c>
      <c r="P83" s="3">
        <f t="shared" si="82"/>
        <v>5613</v>
      </c>
      <c r="Q83" s="3">
        <v>716</v>
      </c>
      <c r="R83" s="3">
        <f t="shared" ref="R83" si="88">SUM(Q72:Q83)</f>
        <v>7622</v>
      </c>
      <c r="S83" s="3">
        <v>0.72</v>
      </c>
      <c r="T83" s="1">
        <f t="shared" si="84"/>
        <v>0.73642088690632379</v>
      </c>
      <c r="U83" s="3">
        <v>132</v>
      </c>
      <c r="V83" s="3">
        <f t="shared" si="23"/>
        <v>1843</v>
      </c>
      <c r="W83" s="3">
        <v>187</v>
      </c>
      <c r="X83" s="3">
        <f t="shared" si="24"/>
        <v>2469</v>
      </c>
      <c r="Y83" s="3">
        <v>0.71</v>
      </c>
      <c r="Z83" s="1">
        <f t="shared" si="25"/>
        <v>0.74645605508302959</v>
      </c>
      <c r="AA83" s="3">
        <v>419</v>
      </c>
      <c r="AB83" s="3">
        <f t="shared" si="27"/>
        <v>4572</v>
      </c>
      <c r="AC83" s="3">
        <v>567</v>
      </c>
      <c r="AD83" s="3">
        <f t="shared" si="28"/>
        <v>6410</v>
      </c>
      <c r="AE83" s="3">
        <v>0.74</v>
      </c>
      <c r="AF83" s="1">
        <f t="shared" si="29"/>
        <v>0.71326053042121684</v>
      </c>
      <c r="AG83" s="3">
        <v>364</v>
      </c>
      <c r="AH83" s="3">
        <f t="shared" si="41"/>
        <v>3959</v>
      </c>
      <c r="AI83" s="3">
        <v>494</v>
      </c>
      <c r="AJ83" s="3">
        <f t="shared" si="42"/>
        <v>5518</v>
      </c>
      <c r="AK83" s="3">
        <v>0.74</v>
      </c>
      <c r="AL83" s="1">
        <f t="shared" si="43"/>
        <v>0.71747009786154403</v>
      </c>
    </row>
    <row r="84" spans="2:38">
      <c r="B84" s="4">
        <v>39995</v>
      </c>
      <c r="C84" s="3">
        <v>247</v>
      </c>
      <c r="D84" s="3">
        <f t="shared" si="8"/>
        <v>2974</v>
      </c>
      <c r="E84" s="3">
        <v>354</v>
      </c>
      <c r="F84" s="3">
        <f t="shared" si="9"/>
        <v>3914</v>
      </c>
      <c r="G84">
        <v>0.7</v>
      </c>
      <c r="H84" s="1">
        <f t="shared" si="10"/>
        <v>0.7598364844149208</v>
      </c>
      <c r="I84" s="3">
        <v>330</v>
      </c>
      <c r="J84" s="3">
        <f t="shared" si="13"/>
        <v>4247</v>
      </c>
      <c r="K84" s="3">
        <v>487</v>
      </c>
      <c r="L84" s="3">
        <f t="shared" si="14"/>
        <v>6039</v>
      </c>
      <c r="M84" s="3">
        <v>0.68</v>
      </c>
      <c r="N84" s="1">
        <f t="shared" si="15"/>
        <v>0.70326212949163769</v>
      </c>
      <c r="O84" s="3">
        <v>434</v>
      </c>
      <c r="P84" s="3">
        <f t="shared" si="82"/>
        <v>5382</v>
      </c>
      <c r="Q84" s="3">
        <v>604</v>
      </c>
      <c r="R84" s="3">
        <f t="shared" ref="R84" si="89">SUM(Q73:Q84)</f>
        <v>7275</v>
      </c>
      <c r="S84" s="3">
        <v>0.72</v>
      </c>
      <c r="T84" s="1">
        <f t="shared" si="84"/>
        <v>0.73979381443298964</v>
      </c>
      <c r="U84" s="3">
        <v>123</v>
      </c>
      <c r="V84" s="3">
        <f t="shared" si="23"/>
        <v>1785</v>
      </c>
      <c r="W84" s="3">
        <v>177</v>
      </c>
      <c r="X84" s="3">
        <f t="shared" si="24"/>
        <v>2403</v>
      </c>
      <c r="Y84" s="3">
        <v>0.69</v>
      </c>
      <c r="Z84" s="1">
        <f t="shared" si="25"/>
        <v>0.74282147315855185</v>
      </c>
      <c r="AA84" s="3">
        <v>356</v>
      </c>
      <c r="AB84" s="3">
        <f t="shared" si="27"/>
        <v>4454</v>
      </c>
      <c r="AC84" s="3">
        <v>503</v>
      </c>
      <c r="AD84" s="3">
        <f t="shared" si="28"/>
        <v>6272</v>
      </c>
      <c r="AE84" s="3">
        <v>0.71</v>
      </c>
      <c r="AF84" s="1">
        <f t="shared" si="29"/>
        <v>0.71014030612244894</v>
      </c>
      <c r="AG84" s="3">
        <v>349</v>
      </c>
      <c r="AH84" s="3">
        <f t="shared" si="41"/>
        <v>3944</v>
      </c>
      <c r="AI84" s="3">
        <v>487</v>
      </c>
      <c r="AJ84" s="3">
        <f t="shared" si="42"/>
        <v>5499</v>
      </c>
      <c r="AK84" s="3">
        <v>0.72</v>
      </c>
      <c r="AL84" s="1">
        <f t="shared" si="43"/>
        <v>0.71722131296599378</v>
      </c>
    </row>
    <row r="85" spans="2:38">
      <c r="B85" s="4">
        <v>40026</v>
      </c>
      <c r="C85" s="3">
        <v>282</v>
      </c>
      <c r="D85" s="3">
        <f t="shared" ref="D85:D144" si="90">SUM(C74:C85)</f>
        <v>2992</v>
      </c>
      <c r="E85" s="3">
        <v>383</v>
      </c>
      <c r="F85" s="3">
        <f t="shared" ref="F85:F144" si="91">SUM(E74:E85)</f>
        <v>3916</v>
      </c>
      <c r="G85">
        <v>0.74</v>
      </c>
      <c r="H85" s="1">
        <f t="shared" ref="H85:H144" si="92">D85/F85</f>
        <v>0.7640449438202247</v>
      </c>
      <c r="I85" s="3">
        <v>458</v>
      </c>
      <c r="J85" s="3">
        <f t="shared" si="13"/>
        <v>4299</v>
      </c>
      <c r="K85" s="3">
        <v>687</v>
      </c>
      <c r="L85" s="3">
        <f t="shared" si="14"/>
        <v>6142</v>
      </c>
      <c r="M85" s="3">
        <v>0.67</v>
      </c>
      <c r="N85" s="1">
        <f t="shared" si="15"/>
        <v>0.69993487463366977</v>
      </c>
      <c r="O85" s="3">
        <v>583</v>
      </c>
      <c r="P85" s="3">
        <f t="shared" si="82"/>
        <v>5439</v>
      </c>
      <c r="Q85" s="3">
        <v>769</v>
      </c>
      <c r="R85" s="3">
        <f t="shared" ref="R85" si="93">SUM(Q74:Q85)</f>
        <v>7303</v>
      </c>
      <c r="S85" s="3">
        <v>0.76</v>
      </c>
      <c r="T85" s="1">
        <f t="shared" si="84"/>
        <v>0.74476242640010959</v>
      </c>
      <c r="U85" s="3">
        <v>152</v>
      </c>
      <c r="V85" s="3">
        <f t="shared" si="23"/>
        <v>1785</v>
      </c>
      <c r="W85" s="3">
        <v>200</v>
      </c>
      <c r="X85" s="3">
        <f t="shared" si="24"/>
        <v>2387</v>
      </c>
      <c r="Y85" s="3">
        <v>0.76</v>
      </c>
      <c r="Z85" s="1">
        <f t="shared" si="25"/>
        <v>0.74780058651026393</v>
      </c>
      <c r="AA85" s="3">
        <v>408</v>
      </c>
      <c r="AB85" s="3">
        <f t="shared" si="27"/>
        <v>4476</v>
      </c>
      <c r="AC85" s="3">
        <v>549</v>
      </c>
      <c r="AD85" s="3">
        <f t="shared" si="28"/>
        <v>6262</v>
      </c>
      <c r="AE85" s="3">
        <v>0.74</v>
      </c>
      <c r="AF85" s="1">
        <f t="shared" si="29"/>
        <v>0.71478760779303741</v>
      </c>
      <c r="AG85" s="3">
        <v>327</v>
      </c>
      <c r="AH85" s="3">
        <f t="shared" si="41"/>
        <v>3962</v>
      </c>
      <c r="AI85" s="3">
        <v>460</v>
      </c>
      <c r="AJ85" s="3">
        <f t="shared" si="42"/>
        <v>5530</v>
      </c>
      <c r="AK85" s="3">
        <v>0.71</v>
      </c>
      <c r="AL85" s="1">
        <f t="shared" si="43"/>
        <v>0.71645569620253169</v>
      </c>
    </row>
    <row r="86" spans="2:38">
      <c r="B86" s="4">
        <v>40057</v>
      </c>
      <c r="C86" s="3">
        <v>252</v>
      </c>
      <c r="D86" s="3">
        <f t="shared" si="90"/>
        <v>3007</v>
      </c>
      <c r="E86" s="3">
        <v>339</v>
      </c>
      <c r="F86" s="3">
        <f t="shared" si="91"/>
        <v>3936</v>
      </c>
      <c r="G86">
        <v>0.74</v>
      </c>
      <c r="H86" s="1">
        <f t="shared" si="92"/>
        <v>0.76397357723577231</v>
      </c>
      <c r="I86" s="3">
        <v>414</v>
      </c>
      <c r="J86" s="3">
        <f t="shared" si="13"/>
        <v>4349</v>
      </c>
      <c r="K86" s="3">
        <v>601</v>
      </c>
      <c r="L86" s="3">
        <f t="shared" si="14"/>
        <v>6232</v>
      </c>
      <c r="M86" s="3">
        <v>0.69</v>
      </c>
      <c r="N86" s="1">
        <f t="shared" si="15"/>
        <v>0.69784980744544289</v>
      </c>
      <c r="O86" s="3">
        <v>514</v>
      </c>
      <c r="P86" s="3">
        <f t="shared" si="82"/>
        <v>5535</v>
      </c>
      <c r="Q86" s="3">
        <v>699</v>
      </c>
      <c r="R86" s="3">
        <f t="shared" ref="R86" si="94">SUM(Q75:Q86)</f>
        <v>7415</v>
      </c>
      <c r="S86" s="3">
        <v>0.74</v>
      </c>
      <c r="T86" s="1">
        <f t="shared" si="84"/>
        <v>0.74645987862440999</v>
      </c>
      <c r="U86" s="3">
        <v>149</v>
      </c>
      <c r="V86" s="3">
        <f t="shared" si="23"/>
        <v>1791</v>
      </c>
      <c r="W86" s="3">
        <v>197</v>
      </c>
      <c r="X86" s="3">
        <f t="shared" si="24"/>
        <v>2393</v>
      </c>
      <c r="Y86" s="3">
        <v>0.76</v>
      </c>
      <c r="Z86" s="1">
        <f t="shared" si="25"/>
        <v>0.74843292937735062</v>
      </c>
      <c r="AA86" s="3">
        <v>376</v>
      </c>
      <c r="AB86" s="3">
        <f t="shared" si="27"/>
        <v>4490</v>
      </c>
      <c r="AC86" s="3">
        <v>540</v>
      </c>
      <c r="AD86" s="3">
        <f t="shared" si="28"/>
        <v>6313</v>
      </c>
      <c r="AE86" s="3">
        <v>0.7</v>
      </c>
      <c r="AF86" s="1">
        <f t="shared" si="29"/>
        <v>0.71123079360050689</v>
      </c>
      <c r="AG86" s="3">
        <v>342</v>
      </c>
      <c r="AH86" s="3">
        <f t="shared" si="41"/>
        <v>4012</v>
      </c>
      <c r="AI86" s="3">
        <v>461</v>
      </c>
      <c r="AJ86" s="3">
        <f t="shared" si="42"/>
        <v>5601</v>
      </c>
      <c r="AK86" s="3">
        <v>0.74</v>
      </c>
      <c r="AL86" s="1">
        <f t="shared" si="43"/>
        <v>0.71630066059632214</v>
      </c>
    </row>
    <row r="87" spans="2:38">
      <c r="B87" s="4">
        <v>40087</v>
      </c>
      <c r="C87" s="3">
        <v>231</v>
      </c>
      <c r="D87" s="3">
        <f t="shared" si="90"/>
        <v>3019</v>
      </c>
      <c r="E87" s="3">
        <v>300</v>
      </c>
      <c r="F87" s="3">
        <f t="shared" si="91"/>
        <v>3956</v>
      </c>
      <c r="G87">
        <v>0.77</v>
      </c>
      <c r="H87" s="1">
        <f t="shared" si="92"/>
        <v>0.76314459049544991</v>
      </c>
      <c r="I87" s="3">
        <v>375</v>
      </c>
      <c r="J87" s="3">
        <f t="shared" ref="J87:J144" si="95">SUM(I76:I87)</f>
        <v>4346</v>
      </c>
      <c r="K87" s="3">
        <v>526</v>
      </c>
      <c r="L87" s="3">
        <f t="shared" ref="L87:L144" si="96">SUM(K76:K87)</f>
        <v>6232</v>
      </c>
      <c r="M87" s="3">
        <v>0.71</v>
      </c>
      <c r="N87" s="1">
        <f t="shared" ref="N87:N144" si="97">J87/L87</f>
        <v>0.69736842105263153</v>
      </c>
      <c r="O87" s="3">
        <v>437</v>
      </c>
      <c r="P87" s="3">
        <f t="shared" si="82"/>
        <v>5565</v>
      </c>
      <c r="Q87" s="3">
        <v>594</v>
      </c>
      <c r="R87" s="3">
        <f t="shared" ref="R87" si="98">SUM(Q76:Q87)</f>
        <v>7458</v>
      </c>
      <c r="S87" s="3">
        <v>0.74</v>
      </c>
      <c r="T87" s="1">
        <f t="shared" si="84"/>
        <v>0.7461786001609011</v>
      </c>
      <c r="U87" s="3">
        <v>143</v>
      </c>
      <c r="V87" s="3">
        <f t="shared" si="23"/>
        <v>1784</v>
      </c>
      <c r="W87" s="3">
        <v>191</v>
      </c>
      <c r="X87" s="3">
        <f t="shared" si="24"/>
        <v>2391</v>
      </c>
      <c r="Y87" s="3">
        <v>0.75</v>
      </c>
      <c r="Z87" s="1">
        <f t="shared" si="25"/>
        <v>0.74613132580510244</v>
      </c>
      <c r="AA87" s="3">
        <v>319</v>
      </c>
      <c r="AB87" s="3">
        <f t="shared" si="27"/>
        <v>4452</v>
      </c>
      <c r="AC87" s="3">
        <v>463</v>
      </c>
      <c r="AD87" s="3">
        <f t="shared" si="28"/>
        <v>6287</v>
      </c>
      <c r="AE87" s="3">
        <v>0.69</v>
      </c>
      <c r="AF87" s="1">
        <f t="shared" si="29"/>
        <v>0.70812788293303641</v>
      </c>
      <c r="AG87" s="3">
        <v>322</v>
      </c>
      <c r="AH87" s="3">
        <f t="shared" si="41"/>
        <v>4042</v>
      </c>
      <c r="AI87" s="3">
        <v>434</v>
      </c>
      <c r="AJ87" s="3">
        <f t="shared" si="42"/>
        <v>5626</v>
      </c>
      <c r="AK87" s="3">
        <v>0.74</v>
      </c>
      <c r="AL87" s="1">
        <f t="shared" si="43"/>
        <v>0.71845005332385359</v>
      </c>
    </row>
    <row r="88" spans="2:38">
      <c r="B88" s="4">
        <v>40118</v>
      </c>
      <c r="C88" s="3">
        <v>175</v>
      </c>
      <c r="D88" s="3">
        <f t="shared" si="90"/>
        <v>3002</v>
      </c>
      <c r="E88" s="3">
        <v>221</v>
      </c>
      <c r="F88" s="3">
        <f t="shared" si="91"/>
        <v>3938</v>
      </c>
      <c r="G88">
        <v>0.79</v>
      </c>
      <c r="H88" s="1">
        <f t="shared" si="92"/>
        <v>0.76231589639410868</v>
      </c>
      <c r="I88" s="3">
        <v>251</v>
      </c>
      <c r="J88" s="3">
        <f t="shared" si="95"/>
        <v>4345</v>
      </c>
      <c r="K88" s="3">
        <v>363</v>
      </c>
      <c r="L88" s="3">
        <f t="shared" si="96"/>
        <v>6264</v>
      </c>
      <c r="M88" s="3">
        <v>0.69</v>
      </c>
      <c r="N88" s="1">
        <f t="shared" si="97"/>
        <v>0.69364623243933587</v>
      </c>
      <c r="O88" s="3">
        <v>299</v>
      </c>
      <c r="P88" s="3">
        <f t="shared" si="82"/>
        <v>5559</v>
      </c>
      <c r="Q88" s="3">
        <v>400</v>
      </c>
      <c r="R88" s="3">
        <f t="shared" ref="R88" si="99">SUM(Q77:Q88)</f>
        <v>7447</v>
      </c>
      <c r="S88" s="3">
        <v>0.75</v>
      </c>
      <c r="T88" s="1">
        <f t="shared" si="84"/>
        <v>0.74647509064052642</v>
      </c>
      <c r="U88" s="3">
        <v>109</v>
      </c>
      <c r="V88" s="3">
        <f t="shared" si="23"/>
        <v>1768</v>
      </c>
      <c r="W88" s="3">
        <v>147</v>
      </c>
      <c r="X88" s="3">
        <f t="shared" si="24"/>
        <v>2377</v>
      </c>
      <c r="Y88" s="3">
        <v>0.74</v>
      </c>
      <c r="Z88" s="1">
        <f t="shared" si="25"/>
        <v>0.74379469920067309</v>
      </c>
      <c r="AA88" s="3">
        <v>250</v>
      </c>
      <c r="AB88" s="3">
        <f t="shared" si="27"/>
        <v>4446</v>
      </c>
      <c r="AC88" s="3">
        <v>369</v>
      </c>
      <c r="AD88" s="3">
        <f t="shared" si="28"/>
        <v>6275</v>
      </c>
      <c r="AE88" s="3">
        <v>0.68</v>
      </c>
      <c r="AF88" s="1">
        <f t="shared" si="29"/>
        <v>0.7085258964143426</v>
      </c>
      <c r="AG88" s="3">
        <v>232</v>
      </c>
      <c r="AH88" s="3">
        <f t="shared" si="41"/>
        <v>4048</v>
      </c>
      <c r="AI88" s="3">
        <v>341</v>
      </c>
      <c r="AJ88" s="3">
        <f t="shared" si="42"/>
        <v>5626</v>
      </c>
      <c r="AK88" s="3">
        <v>0.68</v>
      </c>
      <c r="AL88" s="1">
        <f t="shared" si="43"/>
        <v>0.71951653039459651</v>
      </c>
    </row>
    <row r="89" spans="2:38">
      <c r="B89" s="4">
        <v>40148</v>
      </c>
      <c r="C89" s="3">
        <v>226</v>
      </c>
      <c r="D89" s="3">
        <f t="shared" si="90"/>
        <v>2993</v>
      </c>
      <c r="E89" s="3">
        <v>273</v>
      </c>
      <c r="F89" s="3">
        <f t="shared" si="91"/>
        <v>3937</v>
      </c>
      <c r="G89">
        <v>0.83</v>
      </c>
      <c r="H89" s="1">
        <f t="shared" si="92"/>
        <v>0.76022352044704089</v>
      </c>
      <c r="I89" s="3">
        <v>234</v>
      </c>
      <c r="J89" s="3">
        <f t="shared" si="95"/>
        <v>4340</v>
      </c>
      <c r="K89" s="3">
        <v>346</v>
      </c>
      <c r="L89" s="3">
        <f t="shared" si="96"/>
        <v>6207</v>
      </c>
      <c r="M89" s="3">
        <v>0.68</v>
      </c>
      <c r="N89" s="1">
        <f t="shared" si="97"/>
        <v>0.69921056871274367</v>
      </c>
      <c r="O89" s="3">
        <v>334</v>
      </c>
      <c r="P89" s="3">
        <f t="shared" si="82"/>
        <v>5540</v>
      </c>
      <c r="Q89" s="3">
        <v>431</v>
      </c>
      <c r="R89" s="3">
        <f t="shared" ref="R89" si="100">SUM(Q78:Q89)</f>
        <v>7419</v>
      </c>
      <c r="S89" s="3">
        <v>0.77</v>
      </c>
      <c r="T89" s="1">
        <f t="shared" si="84"/>
        <v>0.74673136541312846</v>
      </c>
      <c r="U89" s="3">
        <v>128</v>
      </c>
      <c r="V89" s="3">
        <f t="shared" si="23"/>
        <v>1750</v>
      </c>
      <c r="W89" s="3">
        <v>173</v>
      </c>
      <c r="X89" s="3">
        <f t="shared" si="24"/>
        <v>2363</v>
      </c>
      <c r="Y89" s="3">
        <v>0.74</v>
      </c>
      <c r="Z89" s="1">
        <f t="shared" si="25"/>
        <v>0.74058400338552688</v>
      </c>
      <c r="AA89" s="3">
        <v>219</v>
      </c>
      <c r="AB89" s="3">
        <f t="shared" si="27"/>
        <v>4438</v>
      </c>
      <c r="AC89" s="3">
        <v>407</v>
      </c>
      <c r="AD89" s="3">
        <f t="shared" si="28"/>
        <v>6256</v>
      </c>
      <c r="AE89" s="3">
        <v>0.54</v>
      </c>
      <c r="AF89" s="1">
        <f t="shared" si="29"/>
        <v>0.7093989769820972</v>
      </c>
      <c r="AG89" s="3">
        <v>165</v>
      </c>
      <c r="AH89" s="3">
        <f t="shared" si="41"/>
        <v>4026</v>
      </c>
      <c r="AI89" s="3">
        <v>301</v>
      </c>
      <c r="AJ89" s="3">
        <f t="shared" si="42"/>
        <v>5573</v>
      </c>
      <c r="AK89" s="3">
        <v>0.55000000000000004</v>
      </c>
      <c r="AL89" s="1">
        <f t="shared" si="43"/>
        <v>0.72241162748968235</v>
      </c>
    </row>
    <row r="90" spans="2:38">
      <c r="B90" s="4">
        <v>40179</v>
      </c>
      <c r="C90" s="3">
        <v>286</v>
      </c>
      <c r="D90" s="3">
        <f t="shared" si="90"/>
        <v>3046</v>
      </c>
      <c r="E90" s="3">
        <v>333</v>
      </c>
      <c r="F90" s="3">
        <f t="shared" si="91"/>
        <v>3997</v>
      </c>
      <c r="G90">
        <v>0.86</v>
      </c>
      <c r="H90" s="1">
        <f t="shared" si="92"/>
        <v>0.76207155366524892</v>
      </c>
      <c r="I90" s="3">
        <v>279</v>
      </c>
      <c r="J90" s="3">
        <f t="shared" si="95"/>
        <v>4379</v>
      </c>
      <c r="K90" s="3">
        <v>411</v>
      </c>
      <c r="L90" s="3">
        <f t="shared" si="96"/>
        <v>6277</v>
      </c>
      <c r="M90" s="3">
        <v>0.68</v>
      </c>
      <c r="N90" s="1">
        <f t="shared" si="97"/>
        <v>0.69762625458021343</v>
      </c>
      <c r="O90" s="3">
        <v>385</v>
      </c>
      <c r="P90" s="3">
        <f t="shared" si="82"/>
        <v>5602</v>
      </c>
      <c r="Q90" s="3">
        <v>513</v>
      </c>
      <c r="R90" s="3">
        <f t="shared" ref="R90" si="101">SUM(Q79:Q90)</f>
        <v>7525</v>
      </c>
      <c r="S90" s="3">
        <v>0.75</v>
      </c>
      <c r="T90" s="1">
        <f t="shared" si="84"/>
        <v>0.7444518272425249</v>
      </c>
      <c r="U90" s="3">
        <v>177</v>
      </c>
      <c r="V90" s="3">
        <f t="shared" si="23"/>
        <v>1788</v>
      </c>
      <c r="W90" s="3">
        <v>230</v>
      </c>
      <c r="X90" s="3">
        <f t="shared" si="24"/>
        <v>2417</v>
      </c>
      <c r="Y90" s="3">
        <v>0.77</v>
      </c>
      <c r="Z90" s="1">
        <f t="shared" si="25"/>
        <v>0.73976003309888294</v>
      </c>
      <c r="AA90" s="3">
        <v>296</v>
      </c>
      <c r="AB90" s="3">
        <f t="shared" si="27"/>
        <v>4477</v>
      </c>
      <c r="AC90" s="3">
        <v>481</v>
      </c>
      <c r="AD90" s="3">
        <f t="shared" si="28"/>
        <v>6324</v>
      </c>
      <c r="AE90" s="3">
        <v>0.62</v>
      </c>
      <c r="AF90" s="1">
        <f t="shared" si="29"/>
        <v>0.70793801391524347</v>
      </c>
      <c r="AG90" s="3">
        <v>247</v>
      </c>
      <c r="AH90" s="3">
        <f t="shared" si="41"/>
        <v>4040</v>
      </c>
      <c r="AI90" s="3">
        <v>380</v>
      </c>
      <c r="AJ90" s="3">
        <f t="shared" si="42"/>
        <v>5574</v>
      </c>
      <c r="AK90" s="3">
        <v>0.65</v>
      </c>
      <c r="AL90" s="1">
        <f t="shared" si="43"/>
        <v>0.72479368496591312</v>
      </c>
    </row>
    <row r="91" spans="2:38">
      <c r="B91" s="4">
        <v>40210</v>
      </c>
      <c r="C91" s="3">
        <v>183</v>
      </c>
      <c r="D91" s="3">
        <f t="shared" si="90"/>
        <v>3009</v>
      </c>
      <c r="E91" s="3">
        <v>240</v>
      </c>
      <c r="F91" s="3">
        <f t="shared" si="91"/>
        <v>3971</v>
      </c>
      <c r="G91">
        <v>0.76</v>
      </c>
      <c r="H91" s="1">
        <f t="shared" si="92"/>
        <v>0.75774364140015105</v>
      </c>
      <c r="I91" s="3">
        <v>311</v>
      </c>
      <c r="J91" s="3">
        <f t="shared" si="95"/>
        <v>4405</v>
      </c>
      <c r="K91" s="3">
        <v>406</v>
      </c>
      <c r="L91" s="3">
        <f t="shared" si="96"/>
        <v>6289</v>
      </c>
      <c r="M91" s="3">
        <v>0.77</v>
      </c>
      <c r="N91" s="1">
        <f t="shared" si="97"/>
        <v>0.70042932103673083</v>
      </c>
      <c r="O91" s="3">
        <v>387</v>
      </c>
      <c r="P91" s="3">
        <f t="shared" si="82"/>
        <v>5651</v>
      </c>
      <c r="Q91" s="3">
        <v>494</v>
      </c>
      <c r="R91" s="3">
        <f t="shared" ref="R91" si="102">SUM(Q80:Q91)</f>
        <v>7566</v>
      </c>
      <c r="S91" s="3">
        <v>0.78</v>
      </c>
      <c r="T91" s="1">
        <f t="shared" si="84"/>
        <v>0.74689399947131907</v>
      </c>
      <c r="U91" s="3">
        <v>107</v>
      </c>
      <c r="V91" s="3">
        <f t="shared" si="23"/>
        <v>1752</v>
      </c>
      <c r="W91" s="3">
        <v>153</v>
      </c>
      <c r="X91" s="3">
        <f t="shared" si="24"/>
        <v>2390</v>
      </c>
      <c r="Y91" s="3">
        <v>0.7</v>
      </c>
      <c r="Z91" s="1">
        <f t="shared" si="25"/>
        <v>0.73305439330543931</v>
      </c>
      <c r="AA91" s="3">
        <v>293</v>
      </c>
      <c r="AB91" s="3">
        <f t="shared" si="27"/>
        <v>4413</v>
      </c>
      <c r="AC91" s="3">
        <v>407</v>
      </c>
      <c r="AD91" s="3">
        <f t="shared" si="28"/>
        <v>6257</v>
      </c>
      <c r="AE91" s="3">
        <v>0.72</v>
      </c>
      <c r="AF91" s="1">
        <f t="shared" si="29"/>
        <v>0.70529007511587027</v>
      </c>
      <c r="AG91" s="3">
        <v>205</v>
      </c>
      <c r="AH91" s="3">
        <f t="shared" si="41"/>
        <v>3933</v>
      </c>
      <c r="AI91" s="3">
        <v>366</v>
      </c>
      <c r="AJ91" s="3">
        <f t="shared" si="42"/>
        <v>5520</v>
      </c>
      <c r="AK91" s="3">
        <v>0.56000000000000005</v>
      </c>
      <c r="AL91" s="1">
        <f t="shared" si="43"/>
        <v>0.71250000000000002</v>
      </c>
    </row>
    <row r="92" spans="2:38">
      <c r="B92" s="4">
        <v>40238</v>
      </c>
      <c r="C92" s="3">
        <v>243</v>
      </c>
      <c r="D92" s="3">
        <f t="shared" si="90"/>
        <v>2969</v>
      </c>
      <c r="E92" s="3">
        <v>306</v>
      </c>
      <c r="F92" s="3">
        <f t="shared" si="91"/>
        <v>3917</v>
      </c>
      <c r="G92">
        <v>0.79</v>
      </c>
      <c r="H92" s="1">
        <f t="shared" si="92"/>
        <v>0.75797804442175132</v>
      </c>
      <c r="I92" s="3">
        <v>330</v>
      </c>
      <c r="J92" s="3">
        <f t="shared" si="95"/>
        <v>4324</v>
      </c>
      <c r="K92" s="3">
        <v>464</v>
      </c>
      <c r="L92" s="3">
        <f t="shared" si="96"/>
        <v>6182</v>
      </c>
      <c r="M92" s="3">
        <v>0.71</v>
      </c>
      <c r="N92" s="1">
        <f t="shared" si="97"/>
        <v>0.69945001617599478</v>
      </c>
      <c r="O92" s="3">
        <v>418</v>
      </c>
      <c r="P92" s="3">
        <f t="shared" si="82"/>
        <v>5573</v>
      </c>
      <c r="Q92" s="3">
        <v>574</v>
      </c>
      <c r="R92" s="3">
        <f t="shared" ref="R92" si="103">SUM(Q81:Q92)</f>
        <v>7491</v>
      </c>
      <c r="S92" s="3">
        <v>0.73</v>
      </c>
      <c r="T92" s="1">
        <f t="shared" si="84"/>
        <v>0.74395941796822851</v>
      </c>
      <c r="U92" s="3">
        <v>143</v>
      </c>
      <c r="V92" s="3">
        <f t="shared" ref="V92:V144" si="104">SUM(U81:U92)</f>
        <v>1726</v>
      </c>
      <c r="W92" s="3">
        <v>194</v>
      </c>
      <c r="X92" s="3">
        <f t="shared" ref="X92:X144" si="105">SUM(W81:W92)</f>
        <v>2360</v>
      </c>
      <c r="Y92" s="3">
        <v>0.74</v>
      </c>
      <c r="Z92" s="1">
        <f t="shared" ref="Z92:Z144" si="106">V92/X92</f>
        <v>0.73135593220338979</v>
      </c>
      <c r="AA92" s="3">
        <v>386</v>
      </c>
      <c r="AB92" s="3">
        <f t="shared" si="27"/>
        <v>4309</v>
      </c>
      <c r="AC92" s="3">
        <v>537</v>
      </c>
      <c r="AD92" s="3">
        <f t="shared" si="28"/>
        <v>6173</v>
      </c>
      <c r="AE92" s="3">
        <v>0.72</v>
      </c>
      <c r="AF92" s="1">
        <f t="shared" si="29"/>
        <v>0.69803985096387489</v>
      </c>
      <c r="AG92" s="3">
        <v>334</v>
      </c>
      <c r="AH92" s="3">
        <f t="shared" si="41"/>
        <v>3825</v>
      </c>
      <c r="AI92" s="3">
        <v>500</v>
      </c>
      <c r="AJ92" s="3">
        <f t="shared" si="42"/>
        <v>5466</v>
      </c>
      <c r="AK92" s="3">
        <v>0.67</v>
      </c>
      <c r="AL92" s="1">
        <f t="shared" si="43"/>
        <v>0.69978046103183311</v>
      </c>
    </row>
    <row r="93" spans="2:38">
      <c r="B93" s="4">
        <v>40269</v>
      </c>
      <c r="C93" s="3">
        <v>248</v>
      </c>
      <c r="D93" s="3">
        <f t="shared" si="90"/>
        <v>2883</v>
      </c>
      <c r="E93" s="3">
        <v>336</v>
      </c>
      <c r="F93" s="3">
        <f t="shared" si="91"/>
        <v>3809</v>
      </c>
      <c r="G93">
        <v>0.74</v>
      </c>
      <c r="H93" s="1">
        <f t="shared" si="92"/>
        <v>0.7568915725912313</v>
      </c>
      <c r="I93" s="3">
        <v>409</v>
      </c>
      <c r="J93" s="3">
        <f t="shared" si="95"/>
        <v>4238</v>
      </c>
      <c r="K93" s="3">
        <v>556</v>
      </c>
      <c r="L93" s="3">
        <f t="shared" si="96"/>
        <v>6059</v>
      </c>
      <c r="M93" s="3">
        <v>0.74</v>
      </c>
      <c r="N93" s="1">
        <f t="shared" si="97"/>
        <v>0.69945535566925232</v>
      </c>
      <c r="O93" s="3">
        <v>471</v>
      </c>
      <c r="P93" s="3">
        <f t="shared" si="82"/>
        <v>5415</v>
      </c>
      <c r="Q93" s="3">
        <v>620</v>
      </c>
      <c r="R93" s="3">
        <f t="shared" ref="R93" si="107">SUM(Q82:Q93)</f>
        <v>7275</v>
      </c>
      <c r="S93" s="3">
        <v>0.76</v>
      </c>
      <c r="T93" s="1">
        <f t="shared" si="84"/>
        <v>0.74432989690721651</v>
      </c>
      <c r="U93" s="3">
        <v>145</v>
      </c>
      <c r="V93" s="3">
        <f t="shared" si="104"/>
        <v>1672</v>
      </c>
      <c r="W93" s="3">
        <v>206</v>
      </c>
      <c r="X93" s="3">
        <f t="shared" si="105"/>
        <v>2292</v>
      </c>
      <c r="Y93" s="3">
        <v>0.7</v>
      </c>
      <c r="Z93" s="1">
        <f t="shared" si="106"/>
        <v>0.72949389179755675</v>
      </c>
      <c r="AA93" s="3">
        <v>428</v>
      </c>
      <c r="AB93" s="3">
        <f t="shared" ref="AB93:AB144" si="108">SUM(AA82:AA93)</f>
        <v>4199</v>
      </c>
      <c r="AC93" s="3">
        <v>576</v>
      </c>
      <c r="AD93" s="3">
        <f t="shared" ref="AD93:AD144" si="109">SUM(AC82:AC93)</f>
        <v>6016</v>
      </c>
      <c r="AE93" s="3">
        <v>0.74</v>
      </c>
      <c r="AF93" s="1">
        <f t="shared" ref="AF93:AF144" si="110">AB93/AD93</f>
        <v>0.69797207446808507</v>
      </c>
      <c r="AG93" s="3">
        <v>362</v>
      </c>
      <c r="AH93" s="3">
        <f t="shared" si="41"/>
        <v>3705</v>
      </c>
      <c r="AI93" s="3">
        <v>477</v>
      </c>
      <c r="AJ93" s="3">
        <f t="shared" si="42"/>
        <v>5314</v>
      </c>
      <c r="AK93" s="3">
        <v>0.76</v>
      </c>
      <c r="AL93" s="1">
        <f t="shared" si="43"/>
        <v>0.69721490402709818</v>
      </c>
    </row>
    <row r="94" spans="2:38">
      <c r="B94" s="4">
        <v>40299</v>
      </c>
      <c r="C94" s="3">
        <v>318</v>
      </c>
      <c r="D94" s="3">
        <f t="shared" si="90"/>
        <v>2925</v>
      </c>
      <c r="E94" s="3">
        <v>447</v>
      </c>
      <c r="F94" s="3">
        <f t="shared" si="91"/>
        <v>3859</v>
      </c>
      <c r="G94">
        <v>0.71</v>
      </c>
      <c r="H94" s="1">
        <f t="shared" si="92"/>
        <v>0.75796838559212232</v>
      </c>
      <c r="I94" s="3">
        <v>446</v>
      </c>
      <c r="J94" s="3">
        <f t="shared" si="95"/>
        <v>4216</v>
      </c>
      <c r="K94" s="3">
        <v>636</v>
      </c>
      <c r="L94" s="3">
        <f t="shared" si="96"/>
        <v>6042</v>
      </c>
      <c r="M94" s="3">
        <v>0.7</v>
      </c>
      <c r="N94" s="1">
        <f t="shared" si="97"/>
        <v>0.69778219132737507</v>
      </c>
      <c r="O94" s="3">
        <v>604</v>
      </c>
      <c r="P94" s="3">
        <f t="shared" si="82"/>
        <v>5382</v>
      </c>
      <c r="Q94" s="3">
        <v>811</v>
      </c>
      <c r="R94" s="3">
        <f t="shared" ref="R94" si="111">SUM(Q83:Q94)</f>
        <v>7225</v>
      </c>
      <c r="S94" s="3">
        <v>0.74</v>
      </c>
      <c r="T94" s="1">
        <f t="shared" si="84"/>
        <v>0.7449134948096886</v>
      </c>
      <c r="U94" s="3">
        <v>180</v>
      </c>
      <c r="V94" s="3">
        <f t="shared" si="104"/>
        <v>1688</v>
      </c>
      <c r="W94" s="3">
        <v>267</v>
      </c>
      <c r="X94" s="3">
        <f t="shared" si="105"/>
        <v>2322</v>
      </c>
      <c r="Y94" s="3">
        <v>0.67</v>
      </c>
      <c r="Z94" s="1">
        <f t="shared" si="106"/>
        <v>0.72695951765719202</v>
      </c>
      <c r="AA94" s="3">
        <v>526</v>
      </c>
      <c r="AB94" s="3">
        <f t="shared" si="108"/>
        <v>4276</v>
      </c>
      <c r="AC94" s="3">
        <v>737</v>
      </c>
      <c r="AD94" s="3">
        <f t="shared" si="109"/>
        <v>6136</v>
      </c>
      <c r="AE94" s="3">
        <v>0.71</v>
      </c>
      <c r="AF94" s="1">
        <f t="shared" si="110"/>
        <v>0.69687092568448505</v>
      </c>
      <c r="AG94" s="3">
        <v>455</v>
      </c>
      <c r="AH94" s="3">
        <f t="shared" si="41"/>
        <v>3704</v>
      </c>
      <c r="AI94" s="3">
        <v>624</v>
      </c>
      <c r="AJ94" s="3">
        <f t="shared" si="42"/>
        <v>5325</v>
      </c>
      <c r="AK94" s="3">
        <v>0.73</v>
      </c>
      <c r="AL94" s="1">
        <f t="shared" si="43"/>
        <v>0.69558685446009394</v>
      </c>
    </row>
    <row r="95" spans="2:38">
      <c r="B95" s="4">
        <v>40330</v>
      </c>
      <c r="C95" s="3">
        <v>296</v>
      </c>
      <c r="D95" s="3">
        <f t="shared" si="90"/>
        <v>2987</v>
      </c>
      <c r="E95" s="3">
        <v>401</v>
      </c>
      <c r="F95" s="3">
        <f t="shared" si="91"/>
        <v>3933</v>
      </c>
      <c r="G95">
        <v>0.74</v>
      </c>
      <c r="H95" s="1">
        <f t="shared" si="92"/>
        <v>0.75947114162217133</v>
      </c>
      <c r="I95" s="3">
        <v>315</v>
      </c>
      <c r="J95" s="3">
        <f t="shared" si="95"/>
        <v>4152</v>
      </c>
      <c r="K95" s="3">
        <v>463</v>
      </c>
      <c r="L95" s="3">
        <f t="shared" si="96"/>
        <v>5946</v>
      </c>
      <c r="M95" s="3">
        <v>0.68</v>
      </c>
      <c r="N95" s="1">
        <f t="shared" si="97"/>
        <v>0.69828456104944503</v>
      </c>
      <c r="O95" s="3">
        <v>448</v>
      </c>
      <c r="P95" s="3">
        <f t="shared" si="82"/>
        <v>5314</v>
      </c>
      <c r="Q95" s="3">
        <v>600</v>
      </c>
      <c r="R95" s="3">
        <f t="shared" ref="R95" si="112">SUM(Q84:Q95)</f>
        <v>7109</v>
      </c>
      <c r="S95" s="3">
        <v>0.75</v>
      </c>
      <c r="T95" s="1">
        <f t="shared" si="84"/>
        <v>0.74750316500211</v>
      </c>
      <c r="U95" s="3">
        <v>163</v>
      </c>
      <c r="V95" s="3">
        <f t="shared" si="104"/>
        <v>1719</v>
      </c>
      <c r="W95" s="3">
        <v>226</v>
      </c>
      <c r="X95" s="3">
        <f t="shared" si="105"/>
        <v>2361</v>
      </c>
      <c r="Y95" s="3">
        <v>0.72</v>
      </c>
      <c r="Z95" s="1">
        <f t="shared" si="106"/>
        <v>0.72808132147395177</v>
      </c>
      <c r="AA95" s="3">
        <v>487</v>
      </c>
      <c r="AB95" s="3">
        <f t="shared" si="108"/>
        <v>4344</v>
      </c>
      <c r="AC95" s="3">
        <v>657</v>
      </c>
      <c r="AD95" s="3">
        <f t="shared" si="109"/>
        <v>6226</v>
      </c>
      <c r="AE95" s="3">
        <v>0.74</v>
      </c>
      <c r="AF95" s="1">
        <f t="shared" si="110"/>
        <v>0.69771924188885315</v>
      </c>
      <c r="AG95" s="3">
        <v>441</v>
      </c>
      <c r="AH95" s="3">
        <f t="shared" si="41"/>
        <v>3781</v>
      </c>
      <c r="AI95" s="3">
        <v>614</v>
      </c>
      <c r="AJ95" s="3">
        <f t="shared" si="42"/>
        <v>5445</v>
      </c>
      <c r="AK95" s="3">
        <v>0.72</v>
      </c>
      <c r="AL95" s="1">
        <f t="shared" si="43"/>
        <v>0.69439853076216718</v>
      </c>
    </row>
    <row r="96" spans="2:38">
      <c r="B96" s="4">
        <v>40360</v>
      </c>
      <c r="C96" s="3">
        <v>301</v>
      </c>
      <c r="D96" s="3">
        <f t="shared" si="90"/>
        <v>3041</v>
      </c>
      <c r="E96" s="3">
        <v>451</v>
      </c>
      <c r="F96" s="3">
        <f t="shared" si="91"/>
        <v>4030</v>
      </c>
      <c r="G96">
        <v>0.67</v>
      </c>
      <c r="H96" s="1">
        <f t="shared" si="92"/>
        <v>0.754590570719603</v>
      </c>
      <c r="I96" s="3">
        <v>365</v>
      </c>
      <c r="J96" s="3">
        <f t="shared" si="95"/>
        <v>4187</v>
      </c>
      <c r="K96" s="3">
        <v>557</v>
      </c>
      <c r="L96" s="3">
        <f t="shared" si="96"/>
        <v>6016</v>
      </c>
      <c r="M96" s="3">
        <v>0.66</v>
      </c>
      <c r="N96" s="1">
        <f t="shared" si="97"/>
        <v>0.69597739361702127</v>
      </c>
      <c r="O96" s="3">
        <v>482</v>
      </c>
      <c r="P96" s="3">
        <f t="shared" si="82"/>
        <v>5362</v>
      </c>
      <c r="Q96" s="3">
        <v>681</v>
      </c>
      <c r="R96" s="3">
        <f t="shared" ref="R96" si="113">SUM(Q85:Q96)</f>
        <v>7186</v>
      </c>
      <c r="S96" s="3">
        <v>0.71</v>
      </c>
      <c r="T96" s="1">
        <f t="shared" si="84"/>
        <v>0.74617311438908984</v>
      </c>
      <c r="U96" s="3">
        <v>167</v>
      </c>
      <c r="V96" s="3">
        <f t="shared" si="104"/>
        <v>1763</v>
      </c>
      <c r="W96" s="3">
        <v>251</v>
      </c>
      <c r="X96" s="3">
        <f t="shared" si="105"/>
        <v>2435</v>
      </c>
      <c r="Y96" s="3">
        <v>0.67</v>
      </c>
      <c r="Z96" s="1">
        <f t="shared" si="106"/>
        <v>0.72402464065708416</v>
      </c>
      <c r="AA96" s="3">
        <v>467</v>
      </c>
      <c r="AB96" s="3">
        <f t="shared" si="108"/>
        <v>4455</v>
      </c>
      <c r="AC96" s="3">
        <v>653</v>
      </c>
      <c r="AD96" s="3">
        <f t="shared" si="109"/>
        <v>6376</v>
      </c>
      <c r="AE96" s="3">
        <v>0.72</v>
      </c>
      <c r="AF96" s="1">
        <f t="shared" si="110"/>
        <v>0.69871392722710168</v>
      </c>
      <c r="AG96" s="3">
        <v>447</v>
      </c>
      <c r="AH96" s="3">
        <f t="shared" si="41"/>
        <v>3879</v>
      </c>
      <c r="AI96" s="3">
        <v>619</v>
      </c>
      <c r="AJ96" s="3">
        <f t="shared" si="42"/>
        <v>5577</v>
      </c>
      <c r="AK96" s="3">
        <v>0.72</v>
      </c>
      <c r="AL96" s="1">
        <f t="shared" si="43"/>
        <v>0.69553523399677242</v>
      </c>
    </row>
    <row r="97" spans="2:38">
      <c r="B97" s="4">
        <v>40391</v>
      </c>
      <c r="C97" s="3">
        <v>343</v>
      </c>
      <c r="D97" s="3">
        <f t="shared" si="90"/>
        <v>3102</v>
      </c>
      <c r="E97" s="3">
        <v>501</v>
      </c>
      <c r="F97" s="3">
        <f t="shared" si="91"/>
        <v>4148</v>
      </c>
      <c r="G97">
        <v>0.68</v>
      </c>
      <c r="H97" s="1">
        <f t="shared" si="92"/>
        <v>0.74783027965284476</v>
      </c>
      <c r="I97" s="3">
        <v>432</v>
      </c>
      <c r="J97" s="3">
        <f t="shared" si="95"/>
        <v>4161</v>
      </c>
      <c r="K97" s="3">
        <v>659</v>
      </c>
      <c r="L97" s="3">
        <f t="shared" si="96"/>
        <v>5988</v>
      </c>
      <c r="M97" s="3">
        <v>0.66</v>
      </c>
      <c r="N97" s="1">
        <f t="shared" si="97"/>
        <v>0.69488977955911824</v>
      </c>
      <c r="O97" s="3">
        <v>649</v>
      </c>
      <c r="P97" s="3">
        <f t="shared" si="82"/>
        <v>5428</v>
      </c>
      <c r="Q97" s="3">
        <v>857</v>
      </c>
      <c r="R97" s="3">
        <f t="shared" ref="R97" si="114">SUM(Q86:Q97)</f>
        <v>7274</v>
      </c>
      <c r="S97" s="3">
        <v>0.76</v>
      </c>
      <c r="T97" s="1">
        <f t="shared" si="84"/>
        <v>0.74621941160296945</v>
      </c>
      <c r="U97" s="3">
        <v>190</v>
      </c>
      <c r="V97" s="3">
        <f t="shared" si="104"/>
        <v>1801</v>
      </c>
      <c r="W97" s="3">
        <v>284</v>
      </c>
      <c r="X97" s="3">
        <f t="shared" si="105"/>
        <v>2519</v>
      </c>
      <c r="Y97" s="3">
        <v>0.67</v>
      </c>
      <c r="Z97" s="1">
        <f t="shared" si="106"/>
        <v>0.71496625645097256</v>
      </c>
      <c r="AA97" s="3">
        <v>463</v>
      </c>
      <c r="AB97" s="3">
        <f t="shared" si="108"/>
        <v>4510</v>
      </c>
      <c r="AC97" s="3">
        <v>661</v>
      </c>
      <c r="AD97" s="3">
        <f t="shared" si="109"/>
        <v>6488</v>
      </c>
      <c r="AE97" s="3">
        <v>0.7</v>
      </c>
      <c r="AF97" s="1">
        <f t="shared" si="110"/>
        <v>0.69512946979038226</v>
      </c>
      <c r="AG97" s="3">
        <v>452</v>
      </c>
      <c r="AH97" s="3">
        <f t="shared" si="41"/>
        <v>4004</v>
      </c>
      <c r="AI97" s="3">
        <v>644</v>
      </c>
      <c r="AJ97" s="3">
        <f t="shared" si="42"/>
        <v>5761</v>
      </c>
      <c r="AK97" s="3">
        <v>0.7</v>
      </c>
      <c r="AL97" s="1">
        <f t="shared" si="43"/>
        <v>0.69501822600243013</v>
      </c>
    </row>
    <row r="98" spans="2:38">
      <c r="B98" s="4">
        <v>40422</v>
      </c>
      <c r="C98" s="3">
        <v>239</v>
      </c>
      <c r="D98" s="3">
        <f t="shared" si="90"/>
        <v>3089</v>
      </c>
      <c r="E98" s="3">
        <v>381</v>
      </c>
      <c r="F98" s="3">
        <f t="shared" si="91"/>
        <v>4190</v>
      </c>
      <c r="G98">
        <v>0.63</v>
      </c>
      <c r="H98" s="1">
        <f t="shared" si="92"/>
        <v>0.73723150357995226</v>
      </c>
      <c r="I98" s="3">
        <v>373</v>
      </c>
      <c r="J98" s="3">
        <f t="shared" si="95"/>
        <v>4120</v>
      </c>
      <c r="K98" s="3">
        <v>564</v>
      </c>
      <c r="L98" s="3">
        <f t="shared" si="96"/>
        <v>5951</v>
      </c>
      <c r="M98" s="3">
        <v>0.66</v>
      </c>
      <c r="N98" s="1">
        <f t="shared" si="97"/>
        <v>0.69232061838346493</v>
      </c>
      <c r="O98" s="3">
        <v>486</v>
      </c>
      <c r="P98" s="3">
        <f t="shared" si="82"/>
        <v>5400</v>
      </c>
      <c r="Q98" s="3">
        <v>683</v>
      </c>
      <c r="R98" s="3">
        <f t="shared" ref="R98" si="115">SUM(Q87:Q98)</f>
        <v>7258</v>
      </c>
      <c r="S98" s="3">
        <v>0.71</v>
      </c>
      <c r="T98" s="1">
        <f t="shared" si="84"/>
        <v>0.74400661339211904</v>
      </c>
      <c r="U98" s="3">
        <v>149</v>
      </c>
      <c r="V98" s="3">
        <f t="shared" si="104"/>
        <v>1801</v>
      </c>
      <c r="W98" s="3">
        <v>219</v>
      </c>
      <c r="X98" s="3">
        <f t="shared" si="105"/>
        <v>2541</v>
      </c>
      <c r="Y98" s="3">
        <v>0.68</v>
      </c>
      <c r="Z98" s="1">
        <f t="shared" si="106"/>
        <v>0.70877607241243601</v>
      </c>
      <c r="AA98" s="3">
        <v>386</v>
      </c>
      <c r="AB98" s="3">
        <f t="shared" si="108"/>
        <v>4520</v>
      </c>
      <c r="AC98" s="3">
        <v>540</v>
      </c>
      <c r="AD98" s="3">
        <f t="shared" si="109"/>
        <v>6488</v>
      </c>
      <c r="AE98" s="3">
        <v>0.71</v>
      </c>
      <c r="AF98" s="1">
        <f t="shared" si="110"/>
        <v>0.69667077681874234</v>
      </c>
      <c r="AG98" s="3">
        <v>282</v>
      </c>
      <c r="AH98" s="3">
        <f t="shared" si="41"/>
        <v>3944</v>
      </c>
      <c r="AI98" s="3">
        <v>423</v>
      </c>
      <c r="AJ98" s="3">
        <f t="shared" si="42"/>
        <v>5723</v>
      </c>
      <c r="AK98" s="3">
        <v>0.67</v>
      </c>
      <c r="AL98" s="1">
        <f t="shared" si="43"/>
        <v>0.68914904770225405</v>
      </c>
    </row>
    <row r="99" spans="2:38">
      <c r="B99" s="4">
        <v>40452</v>
      </c>
      <c r="C99" s="3">
        <v>192</v>
      </c>
      <c r="D99" s="3">
        <f t="shared" si="90"/>
        <v>3050</v>
      </c>
      <c r="E99" s="3">
        <v>254</v>
      </c>
      <c r="F99" s="3">
        <f t="shared" si="91"/>
        <v>4144</v>
      </c>
      <c r="G99">
        <v>0.76</v>
      </c>
      <c r="H99" s="1">
        <f t="shared" si="92"/>
        <v>0.73600386100386095</v>
      </c>
      <c r="I99" s="3">
        <v>322</v>
      </c>
      <c r="J99" s="3">
        <f t="shared" si="95"/>
        <v>4067</v>
      </c>
      <c r="K99" s="3">
        <v>456</v>
      </c>
      <c r="L99" s="3">
        <f t="shared" si="96"/>
        <v>5881</v>
      </c>
      <c r="M99" s="3">
        <v>0.71</v>
      </c>
      <c r="N99" s="1">
        <f t="shared" si="97"/>
        <v>0.69154905628294505</v>
      </c>
      <c r="O99" s="3">
        <v>343</v>
      </c>
      <c r="P99" s="3">
        <f t="shared" si="82"/>
        <v>5306</v>
      </c>
      <c r="Q99" s="3">
        <v>466</v>
      </c>
      <c r="R99" s="3">
        <f t="shared" ref="R99" si="116">SUM(Q88:Q99)</f>
        <v>7130</v>
      </c>
      <c r="S99" s="3">
        <v>0.74</v>
      </c>
      <c r="T99" s="1">
        <f t="shared" si="84"/>
        <v>0.74417952314165503</v>
      </c>
      <c r="U99" s="3">
        <v>100</v>
      </c>
      <c r="V99" s="3">
        <f t="shared" si="104"/>
        <v>1758</v>
      </c>
      <c r="W99" s="3">
        <v>139</v>
      </c>
      <c r="X99" s="3">
        <f t="shared" si="105"/>
        <v>2489</v>
      </c>
      <c r="Y99" s="3">
        <v>0.72</v>
      </c>
      <c r="Z99" s="1">
        <f t="shared" si="106"/>
        <v>0.70630775411811975</v>
      </c>
      <c r="AA99" s="3">
        <v>269</v>
      </c>
      <c r="AB99" s="3">
        <f t="shared" si="108"/>
        <v>4470</v>
      </c>
      <c r="AC99" s="3">
        <v>383</v>
      </c>
      <c r="AD99" s="3">
        <f t="shared" si="109"/>
        <v>6408</v>
      </c>
      <c r="AE99" s="3">
        <v>0.7</v>
      </c>
      <c r="AF99" s="1">
        <f t="shared" si="110"/>
        <v>0.69756554307116103</v>
      </c>
      <c r="AG99" s="3">
        <v>274</v>
      </c>
      <c r="AH99" s="3">
        <f t="shared" si="41"/>
        <v>3896</v>
      </c>
      <c r="AI99" s="3">
        <v>383</v>
      </c>
      <c r="AJ99" s="3">
        <f t="shared" si="42"/>
        <v>5672</v>
      </c>
      <c r="AK99" s="3">
        <v>0.72</v>
      </c>
      <c r="AL99" s="1">
        <f t="shared" si="43"/>
        <v>0.68688293370944997</v>
      </c>
    </row>
    <row r="100" spans="2:38">
      <c r="B100" s="4">
        <v>40483</v>
      </c>
      <c r="C100" s="3">
        <v>204</v>
      </c>
      <c r="D100" s="3">
        <f t="shared" si="90"/>
        <v>3079</v>
      </c>
      <c r="E100" s="3">
        <v>259</v>
      </c>
      <c r="F100" s="3">
        <f t="shared" si="91"/>
        <v>4182</v>
      </c>
      <c r="G100">
        <v>0.79</v>
      </c>
      <c r="H100" s="1">
        <f t="shared" si="92"/>
        <v>0.73625059780009561</v>
      </c>
      <c r="I100" s="3">
        <v>347</v>
      </c>
      <c r="J100" s="3">
        <f t="shared" si="95"/>
        <v>4163</v>
      </c>
      <c r="K100" s="3">
        <v>497</v>
      </c>
      <c r="L100" s="3">
        <f t="shared" si="96"/>
        <v>6015</v>
      </c>
      <c r="M100" s="3">
        <v>0.7</v>
      </c>
      <c r="N100" s="1">
        <f t="shared" si="97"/>
        <v>0.6921030756442228</v>
      </c>
      <c r="O100" s="3">
        <v>394</v>
      </c>
      <c r="P100" s="3">
        <f t="shared" si="82"/>
        <v>5401</v>
      </c>
      <c r="Q100" s="3">
        <v>500</v>
      </c>
      <c r="R100" s="3">
        <f t="shared" ref="R100" si="117">SUM(Q89:Q100)</f>
        <v>7230</v>
      </c>
      <c r="S100" s="3">
        <v>0.79</v>
      </c>
      <c r="T100" s="1">
        <f t="shared" si="84"/>
        <v>0.74702627939142463</v>
      </c>
      <c r="U100" s="3">
        <v>143</v>
      </c>
      <c r="V100" s="3">
        <f t="shared" si="104"/>
        <v>1792</v>
      </c>
      <c r="W100" s="3">
        <v>184</v>
      </c>
      <c r="X100" s="3">
        <f t="shared" si="105"/>
        <v>2526</v>
      </c>
      <c r="Y100" s="3">
        <v>0.78</v>
      </c>
      <c r="Z100" s="1">
        <f t="shared" si="106"/>
        <v>0.70942201108471892</v>
      </c>
      <c r="AA100" s="3">
        <v>303</v>
      </c>
      <c r="AB100" s="3">
        <f t="shared" si="108"/>
        <v>4523</v>
      </c>
      <c r="AC100" s="3">
        <v>440</v>
      </c>
      <c r="AD100" s="3">
        <f t="shared" si="109"/>
        <v>6479</v>
      </c>
      <c r="AE100" s="3">
        <v>0.69</v>
      </c>
      <c r="AF100" s="1">
        <f t="shared" si="110"/>
        <v>0.69810155888254355</v>
      </c>
      <c r="AG100" s="3">
        <v>238</v>
      </c>
      <c r="AH100" s="3">
        <f t="shared" si="41"/>
        <v>3902</v>
      </c>
      <c r="AI100" s="3">
        <v>354</v>
      </c>
      <c r="AJ100" s="3">
        <f t="shared" si="42"/>
        <v>5685</v>
      </c>
      <c r="AK100" s="3">
        <v>0.67</v>
      </c>
      <c r="AL100" s="1">
        <f t="shared" si="43"/>
        <v>0.6863676341248901</v>
      </c>
    </row>
    <row r="101" spans="2:38">
      <c r="B101" s="4">
        <v>40513</v>
      </c>
      <c r="C101" s="3">
        <v>244</v>
      </c>
      <c r="D101" s="3">
        <f t="shared" si="90"/>
        <v>3097</v>
      </c>
      <c r="E101" s="3">
        <v>300</v>
      </c>
      <c r="F101" s="3">
        <f t="shared" si="91"/>
        <v>4209</v>
      </c>
      <c r="G101">
        <v>0.81</v>
      </c>
      <c r="H101" s="1">
        <f t="shared" si="92"/>
        <v>0.73580422903302445</v>
      </c>
      <c r="I101" s="3">
        <v>222</v>
      </c>
      <c r="J101" s="3">
        <f t="shared" si="95"/>
        <v>4151</v>
      </c>
      <c r="K101" s="3">
        <v>337</v>
      </c>
      <c r="L101" s="3">
        <f t="shared" si="96"/>
        <v>6006</v>
      </c>
      <c r="M101" s="3">
        <v>0.66</v>
      </c>
      <c r="N101" s="1">
        <f t="shared" si="97"/>
        <v>0.69114219114219111</v>
      </c>
      <c r="O101" s="3">
        <v>362</v>
      </c>
      <c r="P101" s="3">
        <f t="shared" si="82"/>
        <v>5429</v>
      </c>
      <c r="Q101" s="3">
        <v>433</v>
      </c>
      <c r="R101" s="3">
        <f t="shared" ref="R101" si="118">SUM(Q90:Q101)</f>
        <v>7232</v>
      </c>
      <c r="S101" s="3">
        <v>0.84</v>
      </c>
      <c r="T101" s="1">
        <f t="shared" si="84"/>
        <v>0.75069137168141598</v>
      </c>
      <c r="U101" s="3">
        <v>141</v>
      </c>
      <c r="V101" s="3">
        <f t="shared" si="104"/>
        <v>1805</v>
      </c>
      <c r="W101" s="3">
        <v>186</v>
      </c>
      <c r="X101" s="3">
        <f t="shared" si="105"/>
        <v>2539</v>
      </c>
      <c r="Y101" s="3">
        <v>0.76</v>
      </c>
      <c r="Z101" s="1">
        <f t="shared" si="106"/>
        <v>0.71090980701063411</v>
      </c>
      <c r="AA101" s="3">
        <v>227</v>
      </c>
      <c r="AB101" s="3">
        <f t="shared" si="108"/>
        <v>4531</v>
      </c>
      <c r="AC101" s="3">
        <v>417</v>
      </c>
      <c r="AD101" s="3">
        <f t="shared" si="109"/>
        <v>6489</v>
      </c>
      <c r="AE101" s="3">
        <v>0.54</v>
      </c>
      <c r="AF101" s="1">
        <f t="shared" si="110"/>
        <v>0.69825859146247493</v>
      </c>
      <c r="AG101" s="3">
        <v>177</v>
      </c>
      <c r="AH101" s="3">
        <f t="shared" si="41"/>
        <v>3914</v>
      </c>
      <c r="AI101" s="3">
        <v>327</v>
      </c>
      <c r="AJ101" s="3">
        <f t="shared" si="42"/>
        <v>5711</v>
      </c>
      <c r="AK101" s="3">
        <v>0.54</v>
      </c>
      <c r="AL101" s="1">
        <f t="shared" si="43"/>
        <v>0.68534407284188403</v>
      </c>
    </row>
    <row r="102" spans="2:38">
      <c r="B102" s="4">
        <v>40544</v>
      </c>
      <c r="C102" s="3">
        <v>316</v>
      </c>
      <c r="D102" s="3">
        <f t="shared" si="90"/>
        <v>3127</v>
      </c>
      <c r="E102" s="3">
        <v>381</v>
      </c>
      <c r="F102" s="3">
        <f t="shared" si="91"/>
        <v>4257</v>
      </c>
      <c r="G102">
        <v>0.83</v>
      </c>
      <c r="H102" s="1">
        <f t="shared" si="92"/>
        <v>0.73455485083392058</v>
      </c>
      <c r="I102" s="3">
        <v>251</v>
      </c>
      <c r="J102" s="3">
        <f t="shared" si="95"/>
        <v>4123</v>
      </c>
      <c r="K102" s="3">
        <v>356</v>
      </c>
      <c r="L102" s="3">
        <f t="shared" si="96"/>
        <v>5951</v>
      </c>
      <c r="M102" s="3">
        <v>0.71</v>
      </c>
      <c r="N102" s="1">
        <f t="shared" si="97"/>
        <v>0.69282473533859856</v>
      </c>
      <c r="O102" s="3">
        <v>393</v>
      </c>
      <c r="P102" s="3">
        <f t="shared" si="82"/>
        <v>5437</v>
      </c>
      <c r="Q102" s="3">
        <v>477</v>
      </c>
      <c r="R102" s="3">
        <f t="shared" ref="R102" si="119">SUM(Q91:Q102)</f>
        <v>7196</v>
      </c>
      <c r="S102" s="3">
        <v>0.82</v>
      </c>
      <c r="T102" s="1">
        <f t="shared" si="84"/>
        <v>0.75555864369093939</v>
      </c>
      <c r="U102" s="3">
        <v>179</v>
      </c>
      <c r="V102" s="3">
        <f t="shared" si="104"/>
        <v>1807</v>
      </c>
      <c r="W102" s="3">
        <v>233</v>
      </c>
      <c r="X102" s="3">
        <f t="shared" si="105"/>
        <v>2542</v>
      </c>
      <c r="Y102" s="3">
        <v>0.77</v>
      </c>
      <c r="Z102" s="1">
        <f t="shared" si="106"/>
        <v>0.71085759244689217</v>
      </c>
      <c r="AA102" s="3">
        <v>312</v>
      </c>
      <c r="AB102" s="3">
        <f t="shared" si="108"/>
        <v>4547</v>
      </c>
      <c r="AC102" s="3">
        <v>486</v>
      </c>
      <c r="AD102" s="3">
        <f t="shared" si="109"/>
        <v>6494</v>
      </c>
      <c r="AE102" s="3">
        <v>0.64</v>
      </c>
      <c r="AF102" s="1">
        <f t="shared" si="110"/>
        <v>0.70018478595626732</v>
      </c>
      <c r="AG102" s="3">
        <v>231</v>
      </c>
      <c r="AH102" s="3">
        <f t="shared" si="41"/>
        <v>3898</v>
      </c>
      <c r="AI102" s="3">
        <v>369</v>
      </c>
      <c r="AJ102" s="3">
        <f t="shared" si="42"/>
        <v>5700</v>
      </c>
      <c r="AK102" s="3">
        <v>0.63</v>
      </c>
      <c r="AL102" s="1">
        <f t="shared" si="43"/>
        <v>0.68385964912280706</v>
      </c>
    </row>
    <row r="103" spans="2:38">
      <c r="B103" s="4">
        <v>40575</v>
      </c>
      <c r="C103" s="3">
        <v>225</v>
      </c>
      <c r="D103" s="3">
        <f t="shared" si="90"/>
        <v>3169</v>
      </c>
      <c r="E103" s="3">
        <v>287</v>
      </c>
      <c r="F103" s="3">
        <f t="shared" si="91"/>
        <v>4304</v>
      </c>
      <c r="G103">
        <v>0.78</v>
      </c>
      <c r="H103" s="1">
        <f t="shared" si="92"/>
        <v>0.73629182156133832</v>
      </c>
      <c r="I103" s="3">
        <v>310</v>
      </c>
      <c r="J103" s="3">
        <f t="shared" si="95"/>
        <v>4122</v>
      </c>
      <c r="K103" s="3">
        <v>446</v>
      </c>
      <c r="L103" s="3">
        <f t="shared" si="96"/>
        <v>5991</v>
      </c>
      <c r="M103" s="3">
        <v>0.7</v>
      </c>
      <c r="N103" s="1">
        <f t="shared" si="97"/>
        <v>0.68803204807210816</v>
      </c>
      <c r="O103" s="3">
        <v>385</v>
      </c>
      <c r="P103" s="3">
        <f t="shared" si="82"/>
        <v>5435</v>
      </c>
      <c r="Q103" s="3">
        <v>489</v>
      </c>
      <c r="R103" s="3">
        <f t="shared" ref="R103" si="120">SUM(Q92:Q103)</f>
        <v>7191</v>
      </c>
      <c r="S103" s="3">
        <v>0.79</v>
      </c>
      <c r="T103" s="1">
        <f t="shared" si="84"/>
        <v>0.75580586844666942</v>
      </c>
      <c r="U103" s="3">
        <v>137</v>
      </c>
      <c r="V103" s="3">
        <f t="shared" si="104"/>
        <v>1837</v>
      </c>
      <c r="W103" s="3">
        <v>184</v>
      </c>
      <c r="X103" s="3">
        <f t="shared" si="105"/>
        <v>2573</v>
      </c>
      <c r="Y103" s="3">
        <v>0.74</v>
      </c>
      <c r="Z103" s="1">
        <f t="shared" si="106"/>
        <v>0.71395258453167509</v>
      </c>
      <c r="AA103" s="3">
        <v>346</v>
      </c>
      <c r="AB103" s="3">
        <f t="shared" si="108"/>
        <v>4600</v>
      </c>
      <c r="AC103" s="3">
        <v>493</v>
      </c>
      <c r="AD103" s="3">
        <f t="shared" si="109"/>
        <v>6580</v>
      </c>
      <c r="AE103" s="3">
        <v>0.7</v>
      </c>
      <c r="AF103" s="1">
        <f t="shared" si="110"/>
        <v>0.69908814589665658</v>
      </c>
      <c r="AG103" s="3">
        <v>323</v>
      </c>
      <c r="AH103" s="3">
        <f t="shared" si="41"/>
        <v>4016</v>
      </c>
      <c r="AI103" s="3">
        <v>431</v>
      </c>
      <c r="AJ103" s="3">
        <f t="shared" si="42"/>
        <v>5765</v>
      </c>
      <c r="AK103" s="3">
        <v>0.75</v>
      </c>
      <c r="AL103" s="1">
        <f t="shared" si="43"/>
        <v>0.6966175195143105</v>
      </c>
    </row>
    <row r="104" spans="2:38">
      <c r="B104" s="4">
        <v>40603</v>
      </c>
      <c r="C104" s="3">
        <v>341</v>
      </c>
      <c r="D104" s="3">
        <f t="shared" si="90"/>
        <v>3267</v>
      </c>
      <c r="E104" s="3">
        <v>417</v>
      </c>
      <c r="F104" s="3">
        <f t="shared" si="91"/>
        <v>4415</v>
      </c>
      <c r="G104">
        <v>0.82</v>
      </c>
      <c r="H104" s="1">
        <f t="shared" si="92"/>
        <v>0.73997734994337483</v>
      </c>
      <c r="I104" s="3">
        <v>447</v>
      </c>
      <c r="J104" s="3">
        <f t="shared" si="95"/>
        <v>4239</v>
      </c>
      <c r="K104" s="3">
        <v>614</v>
      </c>
      <c r="L104" s="3">
        <f t="shared" si="96"/>
        <v>6141</v>
      </c>
      <c r="M104" s="3">
        <v>0.73</v>
      </c>
      <c r="N104" s="1">
        <f t="shared" si="97"/>
        <v>0.69027845627747919</v>
      </c>
      <c r="O104" s="3">
        <v>585</v>
      </c>
      <c r="P104" s="3">
        <f t="shared" si="82"/>
        <v>5602</v>
      </c>
      <c r="Q104" s="3">
        <v>726</v>
      </c>
      <c r="R104" s="3">
        <f t="shared" ref="R104" si="121">SUM(Q93:Q104)</f>
        <v>7343</v>
      </c>
      <c r="S104" s="3">
        <v>0.81</v>
      </c>
      <c r="T104" s="1">
        <f t="shared" si="84"/>
        <v>0.76290344545825961</v>
      </c>
      <c r="U104" s="3">
        <v>186</v>
      </c>
      <c r="V104" s="3">
        <f t="shared" si="104"/>
        <v>1880</v>
      </c>
      <c r="W104" s="3">
        <v>267</v>
      </c>
      <c r="X104" s="3">
        <f t="shared" si="105"/>
        <v>2646</v>
      </c>
      <c r="Y104" s="3">
        <v>0.7</v>
      </c>
      <c r="Z104" s="1">
        <f t="shared" si="106"/>
        <v>0.7105064247921391</v>
      </c>
      <c r="AA104" s="3">
        <v>507</v>
      </c>
      <c r="AB104" s="3">
        <f t="shared" si="108"/>
        <v>4721</v>
      </c>
      <c r="AC104" s="3">
        <v>640</v>
      </c>
      <c r="AD104" s="3">
        <f t="shared" si="109"/>
        <v>6683</v>
      </c>
      <c r="AE104" s="3">
        <v>0.79</v>
      </c>
      <c r="AF104" s="1">
        <f t="shared" si="110"/>
        <v>0.70641927278168493</v>
      </c>
      <c r="AG104" s="3">
        <v>376</v>
      </c>
      <c r="AH104" s="3">
        <f t="shared" ref="AH104:AH144" si="122">SUM(AG93:AG104)</f>
        <v>4058</v>
      </c>
      <c r="AI104" s="3">
        <v>549</v>
      </c>
      <c r="AJ104" s="3">
        <f t="shared" ref="AJ104:AJ144" si="123">SUM(AI93:AI104)</f>
        <v>5814</v>
      </c>
      <c r="AK104" s="3">
        <v>0.68</v>
      </c>
      <c r="AL104" s="1">
        <f t="shared" ref="AL104:AL144" si="124">AH104/AJ104</f>
        <v>0.69797041623667011</v>
      </c>
    </row>
    <row r="105" spans="2:38">
      <c r="B105" s="4">
        <v>40634</v>
      </c>
      <c r="C105" s="3">
        <v>314</v>
      </c>
      <c r="D105" s="3">
        <f t="shared" si="90"/>
        <v>3333</v>
      </c>
      <c r="E105" s="3">
        <v>430</v>
      </c>
      <c r="F105" s="3">
        <f t="shared" si="91"/>
        <v>4509</v>
      </c>
      <c r="G105">
        <v>0.73</v>
      </c>
      <c r="H105" s="1">
        <f t="shared" si="92"/>
        <v>0.73918829008649367</v>
      </c>
      <c r="I105" s="3">
        <v>452</v>
      </c>
      <c r="J105" s="3">
        <f t="shared" si="95"/>
        <v>4282</v>
      </c>
      <c r="K105" s="3">
        <v>626</v>
      </c>
      <c r="L105" s="3">
        <f t="shared" si="96"/>
        <v>6211</v>
      </c>
      <c r="M105" s="3">
        <v>0.72</v>
      </c>
      <c r="N105" s="1">
        <f t="shared" si="97"/>
        <v>0.68942199323780384</v>
      </c>
      <c r="O105" s="3">
        <v>653</v>
      </c>
      <c r="P105" s="3">
        <f t="shared" si="82"/>
        <v>5784</v>
      </c>
      <c r="Q105" s="3">
        <v>823</v>
      </c>
      <c r="R105" s="3">
        <f t="shared" ref="R105" si="125">SUM(Q94:Q105)</f>
        <v>7546</v>
      </c>
      <c r="S105" s="3">
        <v>0.79</v>
      </c>
      <c r="T105" s="1">
        <f t="shared" si="84"/>
        <v>0.76649880731513387</v>
      </c>
      <c r="U105" s="3">
        <v>188</v>
      </c>
      <c r="V105" s="3">
        <f t="shared" si="104"/>
        <v>1923</v>
      </c>
      <c r="W105" s="3">
        <v>261</v>
      </c>
      <c r="X105" s="3">
        <f t="shared" si="105"/>
        <v>2701</v>
      </c>
      <c r="Y105" s="3">
        <v>0.72</v>
      </c>
      <c r="Z105" s="1">
        <f t="shared" si="106"/>
        <v>0.71195853387634211</v>
      </c>
      <c r="AA105" s="3">
        <v>528</v>
      </c>
      <c r="AB105" s="3">
        <f t="shared" si="108"/>
        <v>4821</v>
      </c>
      <c r="AC105" s="3">
        <v>709</v>
      </c>
      <c r="AD105" s="3">
        <f t="shared" si="109"/>
        <v>6816</v>
      </c>
      <c r="AE105" s="3">
        <v>0.74</v>
      </c>
      <c r="AF105" s="1">
        <f t="shared" si="110"/>
        <v>0.707306338028169</v>
      </c>
      <c r="AG105" s="3">
        <v>465</v>
      </c>
      <c r="AH105" s="3">
        <f t="shared" si="122"/>
        <v>4161</v>
      </c>
      <c r="AI105" s="3">
        <v>607</v>
      </c>
      <c r="AJ105" s="3">
        <f t="shared" si="123"/>
        <v>5944</v>
      </c>
      <c r="AK105" s="3">
        <v>0.77</v>
      </c>
      <c r="AL105" s="1">
        <f t="shared" si="124"/>
        <v>0.70003364737550466</v>
      </c>
    </row>
    <row r="106" spans="2:38">
      <c r="B106" s="4">
        <v>40664</v>
      </c>
      <c r="C106" s="3">
        <v>265</v>
      </c>
      <c r="D106" s="3">
        <f t="shared" si="90"/>
        <v>3280</v>
      </c>
      <c r="E106" s="3">
        <v>374</v>
      </c>
      <c r="F106" s="3">
        <f t="shared" si="91"/>
        <v>4436</v>
      </c>
      <c r="G106">
        <v>0.71</v>
      </c>
      <c r="H106" s="1">
        <f t="shared" si="92"/>
        <v>0.739404869251578</v>
      </c>
      <c r="I106" s="3">
        <v>358</v>
      </c>
      <c r="J106" s="3">
        <f t="shared" si="95"/>
        <v>4194</v>
      </c>
      <c r="K106" s="3">
        <v>507</v>
      </c>
      <c r="L106" s="3">
        <f t="shared" si="96"/>
        <v>6082</v>
      </c>
      <c r="M106" s="3">
        <v>0.71</v>
      </c>
      <c r="N106" s="1">
        <f t="shared" si="97"/>
        <v>0.68957579743505426</v>
      </c>
      <c r="O106" s="3">
        <v>485</v>
      </c>
      <c r="P106" s="3">
        <f t="shared" si="82"/>
        <v>5665</v>
      </c>
      <c r="Q106" s="3">
        <v>691</v>
      </c>
      <c r="R106" s="3">
        <f t="shared" ref="R106" si="126">SUM(Q95:Q106)</f>
        <v>7426</v>
      </c>
      <c r="S106" s="3">
        <v>0.7</v>
      </c>
      <c r="T106" s="1">
        <f t="shared" si="84"/>
        <v>0.76286022084567739</v>
      </c>
      <c r="U106" s="3">
        <v>145</v>
      </c>
      <c r="V106" s="3">
        <f t="shared" si="104"/>
        <v>1888</v>
      </c>
      <c r="W106" s="3">
        <v>227</v>
      </c>
      <c r="X106" s="3">
        <f t="shared" si="105"/>
        <v>2661</v>
      </c>
      <c r="Y106" s="3">
        <v>0.64</v>
      </c>
      <c r="Z106" s="1">
        <f t="shared" si="106"/>
        <v>0.70950770387072526</v>
      </c>
      <c r="AA106" s="3">
        <v>422</v>
      </c>
      <c r="AB106" s="3">
        <f t="shared" si="108"/>
        <v>4717</v>
      </c>
      <c r="AC106" s="3">
        <v>599</v>
      </c>
      <c r="AD106" s="3">
        <f t="shared" si="109"/>
        <v>6678</v>
      </c>
      <c r="AE106" s="3">
        <v>0.7</v>
      </c>
      <c r="AF106" s="1">
        <f t="shared" si="110"/>
        <v>0.70634920634920639</v>
      </c>
      <c r="AG106" s="3">
        <v>460</v>
      </c>
      <c r="AH106" s="3">
        <f t="shared" si="122"/>
        <v>4166</v>
      </c>
      <c r="AI106" s="3">
        <v>630</v>
      </c>
      <c r="AJ106" s="3">
        <f t="shared" si="123"/>
        <v>5950</v>
      </c>
      <c r="AK106" s="3">
        <v>0.73</v>
      </c>
      <c r="AL106" s="1">
        <f t="shared" si="124"/>
        <v>0.70016806722689073</v>
      </c>
    </row>
    <row r="107" spans="2:38">
      <c r="B107" s="4">
        <v>40695</v>
      </c>
      <c r="C107" s="3">
        <v>236</v>
      </c>
      <c r="D107" s="3">
        <f t="shared" si="90"/>
        <v>3220</v>
      </c>
      <c r="E107" s="3">
        <v>344</v>
      </c>
      <c r="F107" s="3">
        <f t="shared" si="91"/>
        <v>4379</v>
      </c>
      <c r="G107">
        <v>0.69</v>
      </c>
      <c r="H107" s="1">
        <f t="shared" si="92"/>
        <v>0.73532770038821649</v>
      </c>
      <c r="I107" s="3">
        <v>282</v>
      </c>
      <c r="J107" s="3">
        <f t="shared" si="95"/>
        <v>4161</v>
      </c>
      <c r="K107" s="3">
        <v>429</v>
      </c>
      <c r="L107" s="3">
        <f t="shared" si="96"/>
        <v>6048</v>
      </c>
      <c r="M107" s="3">
        <v>0.66</v>
      </c>
      <c r="N107" s="1">
        <f t="shared" si="97"/>
        <v>0.68799603174603174</v>
      </c>
      <c r="O107" s="3">
        <v>408</v>
      </c>
      <c r="P107" s="3">
        <f t="shared" si="82"/>
        <v>5625</v>
      </c>
      <c r="Q107" s="3">
        <v>573</v>
      </c>
      <c r="R107" s="3">
        <f t="shared" ref="R107" si="127">SUM(Q96:Q107)</f>
        <v>7399</v>
      </c>
      <c r="S107" s="3">
        <v>0.71</v>
      </c>
      <c r="T107" s="1">
        <f t="shared" si="84"/>
        <v>0.76023786998243004</v>
      </c>
      <c r="U107" s="3">
        <v>123</v>
      </c>
      <c r="V107" s="3">
        <f t="shared" si="104"/>
        <v>1848</v>
      </c>
      <c r="W107" s="3">
        <v>193</v>
      </c>
      <c r="X107" s="3">
        <f t="shared" si="105"/>
        <v>2628</v>
      </c>
      <c r="Y107" s="3">
        <v>0.64</v>
      </c>
      <c r="Z107" s="1">
        <f t="shared" si="106"/>
        <v>0.70319634703196343</v>
      </c>
      <c r="AA107" s="3">
        <v>409</v>
      </c>
      <c r="AB107" s="3">
        <f t="shared" si="108"/>
        <v>4639</v>
      </c>
      <c r="AC107" s="3">
        <v>566</v>
      </c>
      <c r="AD107" s="3">
        <f t="shared" si="109"/>
        <v>6587</v>
      </c>
      <c r="AE107" s="3">
        <v>0.72</v>
      </c>
      <c r="AF107" s="1">
        <f t="shared" si="110"/>
        <v>0.70426597844238648</v>
      </c>
      <c r="AG107" s="3">
        <v>451</v>
      </c>
      <c r="AH107" s="3">
        <f t="shared" si="122"/>
        <v>4176</v>
      </c>
      <c r="AI107" s="3">
        <v>609</v>
      </c>
      <c r="AJ107" s="3">
        <f t="shared" si="123"/>
        <v>5945</v>
      </c>
      <c r="AK107" s="3">
        <v>0.74</v>
      </c>
      <c r="AL107" s="1">
        <f t="shared" si="124"/>
        <v>0.70243902439024386</v>
      </c>
    </row>
    <row r="108" spans="2:38">
      <c r="B108" s="4">
        <v>40725</v>
      </c>
      <c r="C108" s="3">
        <v>294</v>
      </c>
      <c r="D108" s="3">
        <f t="shared" si="90"/>
        <v>3213</v>
      </c>
      <c r="E108" s="3">
        <v>431</v>
      </c>
      <c r="F108" s="3">
        <f t="shared" si="91"/>
        <v>4359</v>
      </c>
      <c r="G108">
        <v>0.68</v>
      </c>
      <c r="H108" s="1">
        <f t="shared" si="92"/>
        <v>0.73709566414315209</v>
      </c>
      <c r="I108" s="3">
        <v>391</v>
      </c>
      <c r="J108" s="3">
        <f t="shared" si="95"/>
        <v>4187</v>
      </c>
      <c r="K108" s="3">
        <v>637</v>
      </c>
      <c r="L108" s="3">
        <f t="shared" si="96"/>
        <v>6128</v>
      </c>
      <c r="M108" s="3">
        <v>0.61</v>
      </c>
      <c r="N108" s="1">
        <f t="shared" si="97"/>
        <v>0.68325718015665793</v>
      </c>
      <c r="O108" s="3">
        <v>550</v>
      </c>
      <c r="P108" s="3">
        <f t="shared" si="82"/>
        <v>5693</v>
      </c>
      <c r="Q108" s="3">
        <v>760</v>
      </c>
      <c r="R108" s="3">
        <f t="shared" ref="R108" si="128">SUM(Q97:Q108)</f>
        <v>7478</v>
      </c>
      <c r="S108" s="3">
        <v>0.72</v>
      </c>
      <c r="T108" s="1">
        <f t="shared" si="84"/>
        <v>0.76129981278416692</v>
      </c>
      <c r="U108" s="3">
        <v>159</v>
      </c>
      <c r="V108" s="3">
        <f t="shared" si="104"/>
        <v>1840</v>
      </c>
      <c r="W108" s="3">
        <v>241</v>
      </c>
      <c r="X108" s="3">
        <f t="shared" si="105"/>
        <v>2618</v>
      </c>
      <c r="Y108" s="3">
        <v>0.66</v>
      </c>
      <c r="Z108" s="1">
        <f t="shared" si="106"/>
        <v>0.70282658517952634</v>
      </c>
      <c r="AA108" s="3">
        <v>461</v>
      </c>
      <c r="AB108" s="3">
        <f t="shared" si="108"/>
        <v>4633</v>
      </c>
      <c r="AC108" s="3">
        <v>654</v>
      </c>
      <c r="AD108" s="3">
        <f t="shared" si="109"/>
        <v>6588</v>
      </c>
      <c r="AE108" s="3">
        <v>0.7</v>
      </c>
      <c r="AF108" s="1">
        <f t="shared" si="110"/>
        <v>0.70324833029751066</v>
      </c>
      <c r="AG108" s="3">
        <v>454</v>
      </c>
      <c r="AH108" s="3">
        <f t="shared" si="122"/>
        <v>4183</v>
      </c>
      <c r="AI108" s="3">
        <v>609</v>
      </c>
      <c r="AJ108" s="3">
        <f t="shared" si="123"/>
        <v>5935</v>
      </c>
      <c r="AK108" s="3">
        <v>0.75</v>
      </c>
      <c r="AL108" s="1">
        <f t="shared" si="124"/>
        <v>0.70480202190395957</v>
      </c>
    </row>
    <row r="109" spans="2:38">
      <c r="B109" s="4">
        <v>40756</v>
      </c>
      <c r="C109" s="3">
        <v>275</v>
      </c>
      <c r="D109" s="3">
        <f t="shared" si="90"/>
        <v>3145</v>
      </c>
      <c r="E109" s="3">
        <v>427</v>
      </c>
      <c r="F109" s="3">
        <f t="shared" si="91"/>
        <v>4285</v>
      </c>
      <c r="G109">
        <v>0.64</v>
      </c>
      <c r="H109" s="1">
        <f t="shared" si="92"/>
        <v>0.73395565927654605</v>
      </c>
      <c r="I109" s="3">
        <v>385</v>
      </c>
      <c r="J109" s="3">
        <f t="shared" si="95"/>
        <v>4140</v>
      </c>
      <c r="K109" s="3">
        <v>601</v>
      </c>
      <c r="L109" s="3">
        <f t="shared" si="96"/>
        <v>6070</v>
      </c>
      <c r="M109" s="3">
        <v>0.64</v>
      </c>
      <c r="N109" s="1">
        <f t="shared" si="97"/>
        <v>0.68204283360790774</v>
      </c>
      <c r="O109" s="3">
        <v>544</v>
      </c>
      <c r="P109" s="3">
        <f t="shared" si="82"/>
        <v>5588</v>
      </c>
      <c r="Q109" s="3">
        <v>710</v>
      </c>
      <c r="R109" s="3">
        <f t="shared" ref="R109" si="129">SUM(Q98:Q109)</f>
        <v>7331</v>
      </c>
      <c r="S109" s="3">
        <v>0.77</v>
      </c>
      <c r="T109" s="1">
        <f t="shared" si="84"/>
        <v>0.76224253171463652</v>
      </c>
      <c r="U109" s="3">
        <v>154</v>
      </c>
      <c r="V109" s="3">
        <f t="shared" si="104"/>
        <v>1804</v>
      </c>
      <c r="W109" s="3">
        <v>240</v>
      </c>
      <c r="X109" s="3">
        <f t="shared" si="105"/>
        <v>2574</v>
      </c>
      <c r="Y109" s="3">
        <v>0.64</v>
      </c>
      <c r="Z109" s="1">
        <f t="shared" si="106"/>
        <v>0.70085470085470081</v>
      </c>
      <c r="AA109" s="3">
        <v>410</v>
      </c>
      <c r="AB109" s="3">
        <f t="shared" si="108"/>
        <v>4580</v>
      </c>
      <c r="AC109" s="3">
        <v>604</v>
      </c>
      <c r="AD109" s="3">
        <f t="shared" si="109"/>
        <v>6531</v>
      </c>
      <c r="AE109" s="3">
        <v>0.68</v>
      </c>
      <c r="AF109" s="1">
        <f t="shared" si="110"/>
        <v>0.70127086204256617</v>
      </c>
      <c r="AG109" s="3">
        <v>361</v>
      </c>
      <c r="AH109" s="3">
        <f t="shared" si="122"/>
        <v>4092</v>
      </c>
      <c r="AI109" s="3">
        <v>523</v>
      </c>
      <c r="AJ109" s="3">
        <f t="shared" si="123"/>
        <v>5814</v>
      </c>
      <c r="AK109" s="3">
        <v>0.69</v>
      </c>
      <c r="AL109" s="1">
        <f t="shared" si="124"/>
        <v>0.70381836945304432</v>
      </c>
    </row>
    <row r="110" spans="2:38">
      <c r="B110" s="4">
        <v>40787</v>
      </c>
      <c r="C110" s="3">
        <v>270</v>
      </c>
      <c r="D110" s="3">
        <f t="shared" si="90"/>
        <v>3176</v>
      </c>
      <c r="E110" s="3">
        <v>393</v>
      </c>
      <c r="F110" s="3">
        <f t="shared" si="91"/>
        <v>4297</v>
      </c>
      <c r="G110">
        <v>0.69</v>
      </c>
      <c r="H110" s="1">
        <f t="shared" si="92"/>
        <v>0.73912031649988363</v>
      </c>
      <c r="I110" s="3">
        <v>342</v>
      </c>
      <c r="J110" s="3">
        <f t="shared" si="95"/>
        <v>4109</v>
      </c>
      <c r="K110" s="3">
        <v>543</v>
      </c>
      <c r="L110" s="3">
        <f t="shared" si="96"/>
        <v>6049</v>
      </c>
      <c r="M110" s="3">
        <v>0.63</v>
      </c>
      <c r="N110" s="1">
        <f t="shared" si="97"/>
        <v>0.67928583236898665</v>
      </c>
      <c r="O110" s="3">
        <v>462</v>
      </c>
      <c r="P110" s="3">
        <f t="shared" si="82"/>
        <v>5564</v>
      </c>
      <c r="Q110" s="3">
        <v>603</v>
      </c>
      <c r="R110" s="3">
        <f t="shared" ref="R110" si="130">SUM(Q99:Q110)</f>
        <v>7251</v>
      </c>
      <c r="S110" s="3">
        <v>0.77</v>
      </c>
      <c r="T110" s="1">
        <f t="shared" si="84"/>
        <v>0.76734243552613435</v>
      </c>
      <c r="U110" s="3">
        <v>154</v>
      </c>
      <c r="V110" s="3">
        <f t="shared" si="104"/>
        <v>1809</v>
      </c>
      <c r="W110" s="3">
        <v>220</v>
      </c>
      <c r="X110" s="3">
        <f t="shared" si="105"/>
        <v>2575</v>
      </c>
      <c r="Y110" s="3">
        <v>0.7</v>
      </c>
      <c r="Z110" s="1">
        <f t="shared" si="106"/>
        <v>0.70252427184466015</v>
      </c>
      <c r="AA110" s="3">
        <v>387</v>
      </c>
      <c r="AB110" s="3">
        <f t="shared" si="108"/>
        <v>4581</v>
      </c>
      <c r="AC110" s="3">
        <v>553</v>
      </c>
      <c r="AD110" s="3">
        <f t="shared" si="109"/>
        <v>6544</v>
      </c>
      <c r="AE110" s="3">
        <v>0.7</v>
      </c>
      <c r="AF110" s="1">
        <f t="shared" si="110"/>
        <v>0.7000305623471883</v>
      </c>
      <c r="AG110" s="3">
        <v>346</v>
      </c>
      <c r="AH110" s="3">
        <f t="shared" si="122"/>
        <v>4156</v>
      </c>
      <c r="AI110" s="3">
        <v>467</v>
      </c>
      <c r="AJ110" s="3">
        <f t="shared" si="123"/>
        <v>5858</v>
      </c>
      <c r="AK110" s="3">
        <v>0.74</v>
      </c>
      <c r="AL110" s="1">
        <f t="shared" si="124"/>
        <v>0.70945715261181286</v>
      </c>
    </row>
    <row r="111" spans="2:38">
      <c r="B111" s="4">
        <v>40817</v>
      </c>
      <c r="C111" s="3">
        <v>223</v>
      </c>
      <c r="D111" s="3">
        <f t="shared" si="90"/>
        <v>3207</v>
      </c>
      <c r="E111" s="3">
        <v>311</v>
      </c>
      <c r="F111" s="3">
        <f t="shared" si="91"/>
        <v>4354</v>
      </c>
      <c r="G111">
        <v>0.72</v>
      </c>
      <c r="H111" s="1">
        <f t="shared" si="92"/>
        <v>0.73656407900780896</v>
      </c>
      <c r="I111" s="3">
        <v>334</v>
      </c>
      <c r="J111" s="3">
        <f t="shared" si="95"/>
        <v>4121</v>
      </c>
      <c r="K111" s="3">
        <v>494</v>
      </c>
      <c r="L111" s="3">
        <f t="shared" si="96"/>
        <v>6087</v>
      </c>
      <c r="M111" s="3">
        <v>0.68</v>
      </c>
      <c r="N111" s="1">
        <f t="shared" si="97"/>
        <v>0.67701659273862325</v>
      </c>
      <c r="O111" s="3">
        <v>397</v>
      </c>
      <c r="P111" s="3">
        <f t="shared" si="82"/>
        <v>5618</v>
      </c>
      <c r="Q111" s="3">
        <v>519</v>
      </c>
      <c r="R111" s="3">
        <f t="shared" ref="R111" si="131">SUM(Q100:Q111)</f>
        <v>7304</v>
      </c>
      <c r="S111" s="3">
        <v>0.76</v>
      </c>
      <c r="T111" s="1">
        <f t="shared" si="84"/>
        <v>0.7691675794085433</v>
      </c>
      <c r="U111" s="3">
        <v>136</v>
      </c>
      <c r="V111" s="3">
        <f t="shared" si="104"/>
        <v>1845</v>
      </c>
      <c r="W111" s="3">
        <v>184</v>
      </c>
      <c r="X111" s="3">
        <f t="shared" si="105"/>
        <v>2620</v>
      </c>
      <c r="Y111" s="3">
        <v>0.74</v>
      </c>
      <c r="Z111" s="1">
        <f t="shared" si="106"/>
        <v>0.70419847328244278</v>
      </c>
      <c r="AA111" s="3">
        <v>353</v>
      </c>
      <c r="AB111" s="3">
        <f t="shared" si="108"/>
        <v>4665</v>
      </c>
      <c r="AC111" s="3">
        <v>487</v>
      </c>
      <c r="AD111" s="3">
        <f t="shared" si="109"/>
        <v>6648</v>
      </c>
      <c r="AE111" s="3">
        <v>0.72</v>
      </c>
      <c r="AF111" s="1">
        <f t="shared" si="110"/>
        <v>0.7017148014440433</v>
      </c>
      <c r="AG111" s="3">
        <v>317</v>
      </c>
      <c r="AH111" s="3">
        <f t="shared" si="122"/>
        <v>4199</v>
      </c>
      <c r="AI111" s="3">
        <v>434</v>
      </c>
      <c r="AJ111" s="3">
        <f t="shared" si="123"/>
        <v>5909</v>
      </c>
      <c r="AK111" s="3">
        <v>0.73</v>
      </c>
      <c r="AL111" s="1">
        <f t="shared" si="124"/>
        <v>0.71061093247588425</v>
      </c>
    </row>
    <row r="112" spans="2:38">
      <c r="B112" s="4">
        <v>40848</v>
      </c>
      <c r="C112" s="3">
        <v>202</v>
      </c>
      <c r="D112" s="3">
        <f t="shared" si="90"/>
        <v>3205</v>
      </c>
      <c r="E112" s="3">
        <v>256</v>
      </c>
      <c r="F112" s="3">
        <f t="shared" si="91"/>
        <v>4351</v>
      </c>
      <c r="G112">
        <v>0.79</v>
      </c>
      <c r="H112" s="1">
        <f t="shared" si="92"/>
        <v>0.73661227304068033</v>
      </c>
      <c r="I112" s="3">
        <v>258</v>
      </c>
      <c r="J112" s="3">
        <f t="shared" si="95"/>
        <v>4032</v>
      </c>
      <c r="K112" s="3">
        <v>386</v>
      </c>
      <c r="L112" s="3">
        <f t="shared" si="96"/>
        <v>5976</v>
      </c>
      <c r="M112" s="3">
        <v>0.67</v>
      </c>
      <c r="N112" s="1">
        <f t="shared" si="97"/>
        <v>0.67469879518072284</v>
      </c>
      <c r="O112" s="3">
        <v>312</v>
      </c>
      <c r="P112" s="3">
        <f t="shared" si="82"/>
        <v>5536</v>
      </c>
      <c r="Q112" s="3">
        <v>393</v>
      </c>
      <c r="R112" s="3">
        <f t="shared" ref="R112" si="132">SUM(Q101:Q112)</f>
        <v>7197</v>
      </c>
      <c r="S112" s="3">
        <v>0.79</v>
      </c>
      <c r="T112" s="1">
        <f t="shared" si="84"/>
        <v>0.76920939280255662</v>
      </c>
      <c r="U112" s="3">
        <v>124</v>
      </c>
      <c r="V112" s="3">
        <f t="shared" si="104"/>
        <v>1826</v>
      </c>
      <c r="W112" s="3">
        <v>170</v>
      </c>
      <c r="X112" s="3">
        <f t="shared" si="105"/>
        <v>2606</v>
      </c>
      <c r="Y112" s="3">
        <v>0.73</v>
      </c>
      <c r="Z112" s="1">
        <f t="shared" si="106"/>
        <v>0.70069071373752878</v>
      </c>
      <c r="AA112" s="3">
        <v>262</v>
      </c>
      <c r="AB112" s="3">
        <f t="shared" si="108"/>
        <v>4624</v>
      </c>
      <c r="AC112" s="3">
        <v>400</v>
      </c>
      <c r="AD112" s="3">
        <f t="shared" si="109"/>
        <v>6608</v>
      </c>
      <c r="AE112" s="3">
        <v>0.66</v>
      </c>
      <c r="AF112" s="1">
        <f t="shared" si="110"/>
        <v>0.69975786924939465</v>
      </c>
      <c r="AG112" s="3">
        <v>225</v>
      </c>
      <c r="AH112" s="3">
        <f t="shared" si="122"/>
        <v>4186</v>
      </c>
      <c r="AI112" s="3">
        <v>341</v>
      </c>
      <c r="AJ112" s="3">
        <f t="shared" si="123"/>
        <v>5896</v>
      </c>
      <c r="AK112" s="3">
        <v>0.66</v>
      </c>
      <c r="AL112" s="1">
        <f t="shared" si="124"/>
        <v>0.7099728629579376</v>
      </c>
    </row>
    <row r="113" spans="2:38">
      <c r="B113" s="4">
        <v>40878</v>
      </c>
      <c r="C113" s="3">
        <v>224</v>
      </c>
      <c r="D113" s="3">
        <f t="shared" si="90"/>
        <v>3185</v>
      </c>
      <c r="E113" s="3">
        <v>286</v>
      </c>
      <c r="F113" s="3">
        <f t="shared" si="91"/>
        <v>4337</v>
      </c>
      <c r="G113">
        <v>0.78</v>
      </c>
      <c r="H113" s="1">
        <f t="shared" si="92"/>
        <v>0.73437860272077471</v>
      </c>
      <c r="I113" s="3">
        <v>234</v>
      </c>
      <c r="J113" s="3">
        <f t="shared" si="95"/>
        <v>4044</v>
      </c>
      <c r="K113" s="3">
        <v>354</v>
      </c>
      <c r="L113" s="3">
        <f t="shared" si="96"/>
        <v>5993</v>
      </c>
      <c r="M113" s="3">
        <v>0.66</v>
      </c>
      <c r="N113" s="1">
        <f t="shared" si="97"/>
        <v>0.67478725179375942</v>
      </c>
      <c r="O113" s="3">
        <v>330</v>
      </c>
      <c r="P113" s="3">
        <f t="shared" si="82"/>
        <v>5504</v>
      </c>
      <c r="Q113" s="3">
        <v>424</v>
      </c>
      <c r="R113" s="3">
        <f t="shared" ref="R113" si="133">SUM(Q102:Q113)</f>
        <v>7188</v>
      </c>
      <c r="S113" s="3">
        <v>0.78</v>
      </c>
      <c r="T113" s="1">
        <f t="shared" si="84"/>
        <v>0.7657206455203116</v>
      </c>
      <c r="U113" s="3">
        <v>127</v>
      </c>
      <c r="V113" s="3">
        <f t="shared" si="104"/>
        <v>1812</v>
      </c>
      <c r="W113" s="3">
        <v>181</v>
      </c>
      <c r="X113" s="3">
        <f t="shared" si="105"/>
        <v>2601</v>
      </c>
      <c r="Y113" s="3">
        <v>0.7</v>
      </c>
      <c r="Z113" s="1">
        <f t="shared" si="106"/>
        <v>0.69665513264129186</v>
      </c>
      <c r="AA113" s="3">
        <v>214</v>
      </c>
      <c r="AB113" s="3">
        <f t="shared" si="108"/>
        <v>4611</v>
      </c>
      <c r="AC113" s="3">
        <v>404</v>
      </c>
      <c r="AD113" s="3">
        <f t="shared" si="109"/>
        <v>6595</v>
      </c>
      <c r="AE113" s="3">
        <v>0.53</v>
      </c>
      <c r="AF113" s="1">
        <f t="shared" si="110"/>
        <v>0.69916603487490525</v>
      </c>
      <c r="AG113" s="3">
        <v>189</v>
      </c>
      <c r="AH113" s="3">
        <f t="shared" si="122"/>
        <v>4198</v>
      </c>
      <c r="AI113" s="3">
        <v>320</v>
      </c>
      <c r="AJ113" s="3">
        <f t="shared" si="123"/>
        <v>5889</v>
      </c>
      <c r="AK113" s="3">
        <v>0.59</v>
      </c>
      <c r="AL113" s="1">
        <f t="shared" si="124"/>
        <v>0.71285447444387839</v>
      </c>
    </row>
    <row r="114" spans="2:38">
      <c r="B114" s="4">
        <v>40909</v>
      </c>
      <c r="C114" s="3">
        <v>245</v>
      </c>
      <c r="D114" s="3">
        <f t="shared" si="90"/>
        <v>3114</v>
      </c>
      <c r="E114" s="3">
        <v>311</v>
      </c>
      <c r="F114" s="3">
        <f t="shared" si="91"/>
        <v>4267</v>
      </c>
      <c r="G114">
        <v>0.79</v>
      </c>
      <c r="H114" s="1">
        <f t="shared" si="92"/>
        <v>0.72978673541129602</v>
      </c>
      <c r="I114" s="3">
        <v>257</v>
      </c>
      <c r="J114" s="3">
        <f t="shared" si="95"/>
        <v>4050</v>
      </c>
      <c r="K114" s="3">
        <v>373</v>
      </c>
      <c r="L114" s="3">
        <f t="shared" si="96"/>
        <v>6010</v>
      </c>
      <c r="M114" s="3">
        <v>0.69</v>
      </c>
      <c r="N114" s="1">
        <f t="shared" si="97"/>
        <v>0.67387687188019962</v>
      </c>
      <c r="O114" s="3">
        <v>333</v>
      </c>
      <c r="P114" s="3">
        <f t="shared" si="82"/>
        <v>5444</v>
      </c>
      <c r="Q114" s="3">
        <v>427</v>
      </c>
      <c r="R114" s="3">
        <f t="shared" ref="R114" si="134">SUM(Q103:Q114)</f>
        <v>7138</v>
      </c>
      <c r="S114" s="3">
        <v>0.78</v>
      </c>
      <c r="T114" s="1">
        <f t="shared" si="84"/>
        <v>0.76267862146259457</v>
      </c>
      <c r="U114" s="3">
        <v>139</v>
      </c>
      <c r="V114" s="3">
        <f t="shared" si="104"/>
        <v>1772</v>
      </c>
      <c r="W114" s="3">
        <v>201</v>
      </c>
      <c r="X114" s="3">
        <f t="shared" si="105"/>
        <v>2569</v>
      </c>
      <c r="Y114" s="3">
        <v>0.69</v>
      </c>
      <c r="Z114" s="1">
        <f t="shared" si="106"/>
        <v>0.68976255352277149</v>
      </c>
      <c r="AA114" s="3">
        <v>268</v>
      </c>
      <c r="AB114" s="3">
        <f t="shared" si="108"/>
        <v>4567</v>
      </c>
      <c r="AC114" s="3">
        <v>440</v>
      </c>
      <c r="AD114" s="3">
        <f t="shared" si="109"/>
        <v>6549</v>
      </c>
      <c r="AE114" s="3">
        <v>0.61</v>
      </c>
      <c r="AF114" s="1">
        <f t="shared" si="110"/>
        <v>0.69735837532447698</v>
      </c>
      <c r="AG114" s="3">
        <v>196</v>
      </c>
      <c r="AH114" s="3">
        <f t="shared" si="122"/>
        <v>4163</v>
      </c>
      <c r="AI114" s="3">
        <v>327</v>
      </c>
      <c r="AJ114" s="3">
        <f t="shared" si="123"/>
        <v>5847</v>
      </c>
      <c r="AK114" s="3">
        <v>0.6</v>
      </c>
      <c r="AL114" s="1">
        <f t="shared" si="124"/>
        <v>0.71198905421583714</v>
      </c>
    </row>
    <row r="115" spans="2:38">
      <c r="B115" s="4">
        <v>40940</v>
      </c>
      <c r="C115" s="3">
        <v>221</v>
      </c>
      <c r="D115" s="3">
        <f t="shared" si="90"/>
        <v>3110</v>
      </c>
      <c r="E115" s="3">
        <v>289</v>
      </c>
      <c r="F115" s="3">
        <f t="shared" si="91"/>
        <v>4269</v>
      </c>
      <c r="G115">
        <v>0.76</v>
      </c>
      <c r="H115" s="1">
        <f t="shared" si="92"/>
        <v>0.72850784727102369</v>
      </c>
      <c r="I115" s="3">
        <v>232</v>
      </c>
      <c r="J115" s="3">
        <f t="shared" si="95"/>
        <v>3972</v>
      </c>
      <c r="K115" s="3">
        <v>353</v>
      </c>
      <c r="L115" s="3">
        <f t="shared" si="96"/>
        <v>5917</v>
      </c>
      <c r="M115" s="3">
        <v>0.66</v>
      </c>
      <c r="N115" s="1">
        <f t="shared" si="97"/>
        <v>0.67128612472536764</v>
      </c>
      <c r="O115" s="3">
        <v>336</v>
      </c>
      <c r="P115" s="3">
        <f t="shared" si="82"/>
        <v>5395</v>
      </c>
      <c r="Q115" s="3">
        <v>407</v>
      </c>
      <c r="R115" s="3">
        <f t="shared" ref="R115" si="135">SUM(Q104:Q115)</f>
        <v>7056</v>
      </c>
      <c r="S115" s="3">
        <v>0.83</v>
      </c>
      <c r="T115" s="1">
        <f t="shared" si="84"/>
        <v>0.76459750566893425</v>
      </c>
      <c r="U115" s="3">
        <v>136</v>
      </c>
      <c r="V115" s="3">
        <f t="shared" si="104"/>
        <v>1771</v>
      </c>
      <c r="W115" s="3">
        <v>181</v>
      </c>
      <c r="X115" s="3">
        <f t="shared" si="105"/>
        <v>2566</v>
      </c>
      <c r="Y115" s="3">
        <v>0.75</v>
      </c>
      <c r="Z115" s="1">
        <f t="shared" si="106"/>
        <v>0.69017926734216684</v>
      </c>
      <c r="AA115" s="3">
        <v>361</v>
      </c>
      <c r="AB115" s="3">
        <f t="shared" si="108"/>
        <v>4582</v>
      </c>
      <c r="AC115" s="3">
        <v>459</v>
      </c>
      <c r="AD115" s="3">
        <f t="shared" si="109"/>
        <v>6515</v>
      </c>
      <c r="AE115" s="3">
        <v>0.79</v>
      </c>
      <c r="AF115" s="1">
        <f t="shared" si="110"/>
        <v>0.70330007674597084</v>
      </c>
      <c r="AG115" s="3">
        <v>216</v>
      </c>
      <c r="AH115" s="3">
        <f t="shared" si="122"/>
        <v>4056</v>
      </c>
      <c r="AI115" s="3">
        <v>376</v>
      </c>
      <c r="AJ115" s="3">
        <f t="shared" si="123"/>
        <v>5792</v>
      </c>
      <c r="AK115" s="3">
        <v>0.56999999999999995</v>
      </c>
      <c r="AL115" s="1">
        <f t="shared" si="124"/>
        <v>0.70027624309392267</v>
      </c>
    </row>
    <row r="116" spans="2:38">
      <c r="B116" s="4">
        <v>40969</v>
      </c>
      <c r="C116" s="3">
        <v>249</v>
      </c>
      <c r="D116" s="3">
        <f t="shared" si="90"/>
        <v>3018</v>
      </c>
      <c r="E116" s="3">
        <v>324</v>
      </c>
      <c r="F116" s="3">
        <f t="shared" si="91"/>
        <v>4176</v>
      </c>
      <c r="G116">
        <v>0.77</v>
      </c>
      <c r="H116" s="1">
        <f t="shared" si="92"/>
        <v>0.7227011494252874</v>
      </c>
      <c r="I116" s="3">
        <v>349</v>
      </c>
      <c r="J116" s="3">
        <f t="shared" si="95"/>
        <v>3874</v>
      </c>
      <c r="K116" s="3">
        <v>536</v>
      </c>
      <c r="L116" s="3">
        <f t="shared" si="96"/>
        <v>5839</v>
      </c>
      <c r="M116" s="3">
        <v>0.65</v>
      </c>
      <c r="N116" s="1">
        <f t="shared" si="97"/>
        <v>0.66346977222127079</v>
      </c>
      <c r="O116" s="3">
        <v>476</v>
      </c>
      <c r="P116" s="3">
        <f t="shared" si="82"/>
        <v>5286</v>
      </c>
      <c r="Q116" s="3">
        <v>651</v>
      </c>
      <c r="R116" s="3">
        <f t="shared" ref="R116" si="136">SUM(Q105:Q116)</f>
        <v>6981</v>
      </c>
      <c r="S116" s="3">
        <v>0.73</v>
      </c>
      <c r="T116" s="1">
        <f t="shared" si="84"/>
        <v>0.75719810915341645</v>
      </c>
      <c r="U116" s="3">
        <v>146</v>
      </c>
      <c r="V116" s="3">
        <f t="shared" si="104"/>
        <v>1731</v>
      </c>
      <c r="W116" s="3">
        <v>209</v>
      </c>
      <c r="X116" s="3">
        <f t="shared" si="105"/>
        <v>2508</v>
      </c>
      <c r="Y116" s="3">
        <v>0.7</v>
      </c>
      <c r="Z116" s="1">
        <f t="shared" si="106"/>
        <v>0.69019138755980858</v>
      </c>
      <c r="AA116" s="3">
        <v>406</v>
      </c>
      <c r="AB116" s="3">
        <f t="shared" si="108"/>
        <v>4481</v>
      </c>
      <c r="AC116" s="3">
        <v>530</v>
      </c>
      <c r="AD116" s="3">
        <f t="shared" si="109"/>
        <v>6405</v>
      </c>
      <c r="AE116" s="3">
        <v>0.77</v>
      </c>
      <c r="AF116" s="1">
        <f t="shared" si="110"/>
        <v>0.69960967993754875</v>
      </c>
      <c r="AG116" s="3">
        <v>336</v>
      </c>
      <c r="AH116" s="3">
        <f t="shared" si="122"/>
        <v>4016</v>
      </c>
      <c r="AI116" s="3">
        <v>510</v>
      </c>
      <c r="AJ116" s="3">
        <f t="shared" si="123"/>
        <v>5753</v>
      </c>
      <c r="AK116" s="3">
        <v>0.66</v>
      </c>
      <c r="AL116" s="1">
        <f t="shared" si="124"/>
        <v>0.69807057187554322</v>
      </c>
    </row>
    <row r="117" spans="2:38">
      <c r="B117" s="4">
        <v>41000</v>
      </c>
      <c r="C117" s="3">
        <v>276</v>
      </c>
      <c r="D117" s="3">
        <f t="shared" si="90"/>
        <v>2980</v>
      </c>
      <c r="E117" s="3">
        <v>373</v>
      </c>
      <c r="F117" s="3">
        <f t="shared" si="91"/>
        <v>4119</v>
      </c>
      <c r="G117">
        <v>0.74</v>
      </c>
      <c r="H117" s="1">
        <f t="shared" si="92"/>
        <v>0.72347657198349113</v>
      </c>
      <c r="I117" s="3">
        <v>437</v>
      </c>
      <c r="J117" s="3">
        <f t="shared" si="95"/>
        <v>3859</v>
      </c>
      <c r="K117" s="3">
        <v>657</v>
      </c>
      <c r="L117" s="3">
        <f t="shared" si="96"/>
        <v>5870</v>
      </c>
      <c r="M117" s="3">
        <v>0.67</v>
      </c>
      <c r="N117" s="1">
        <f t="shared" si="97"/>
        <v>0.65741056218057925</v>
      </c>
      <c r="O117" s="3">
        <v>560</v>
      </c>
      <c r="P117" s="3">
        <f t="shared" si="82"/>
        <v>5193</v>
      </c>
      <c r="Q117" s="3">
        <v>776</v>
      </c>
      <c r="R117" s="3">
        <f t="shared" ref="R117" si="137">SUM(Q106:Q117)</f>
        <v>6934</v>
      </c>
      <c r="S117" s="3">
        <v>0.72</v>
      </c>
      <c r="T117" s="1">
        <f t="shared" si="84"/>
        <v>0.74891837323334298</v>
      </c>
      <c r="U117" s="3">
        <v>163</v>
      </c>
      <c r="V117" s="3">
        <f t="shared" si="104"/>
        <v>1706</v>
      </c>
      <c r="W117" s="3">
        <v>230</v>
      </c>
      <c r="X117" s="3">
        <f t="shared" si="105"/>
        <v>2477</v>
      </c>
      <c r="Y117" s="3">
        <v>0.71</v>
      </c>
      <c r="Z117" s="1">
        <f t="shared" si="106"/>
        <v>0.68873637464675008</v>
      </c>
      <c r="AA117" s="3">
        <v>445</v>
      </c>
      <c r="AB117" s="3">
        <f t="shared" si="108"/>
        <v>4398</v>
      </c>
      <c r="AC117" s="3">
        <v>601</v>
      </c>
      <c r="AD117" s="3">
        <f t="shared" si="109"/>
        <v>6297</v>
      </c>
      <c r="AE117" s="3">
        <v>0.74</v>
      </c>
      <c r="AF117" s="1">
        <f t="shared" si="110"/>
        <v>0.69842782277274895</v>
      </c>
      <c r="AG117" s="3">
        <v>427</v>
      </c>
      <c r="AH117" s="3">
        <f t="shared" si="122"/>
        <v>3978</v>
      </c>
      <c r="AI117" s="3">
        <v>547</v>
      </c>
      <c r="AJ117" s="3">
        <f t="shared" si="123"/>
        <v>5693</v>
      </c>
      <c r="AK117" s="3">
        <v>0.78</v>
      </c>
      <c r="AL117" s="1">
        <f t="shared" si="124"/>
        <v>0.69875285438257506</v>
      </c>
    </row>
    <row r="118" spans="2:38">
      <c r="B118" s="4">
        <v>41030</v>
      </c>
      <c r="C118" s="3">
        <v>301</v>
      </c>
      <c r="D118" s="3">
        <f t="shared" si="90"/>
        <v>3016</v>
      </c>
      <c r="E118" s="3">
        <v>436</v>
      </c>
      <c r="F118" s="3">
        <f t="shared" si="91"/>
        <v>4181</v>
      </c>
      <c r="G118">
        <v>0.69</v>
      </c>
      <c r="H118" s="1">
        <f t="shared" si="92"/>
        <v>0.72135852666826117</v>
      </c>
      <c r="I118" s="3">
        <v>405</v>
      </c>
      <c r="J118" s="3">
        <f t="shared" si="95"/>
        <v>3906</v>
      </c>
      <c r="K118" s="3">
        <v>599</v>
      </c>
      <c r="L118" s="3">
        <f t="shared" si="96"/>
        <v>5962</v>
      </c>
      <c r="M118" s="3">
        <v>0.68</v>
      </c>
      <c r="N118" s="1">
        <f t="shared" si="97"/>
        <v>0.65514927876551488</v>
      </c>
      <c r="O118" s="3">
        <v>565</v>
      </c>
      <c r="P118" s="3">
        <f t="shared" si="82"/>
        <v>5273</v>
      </c>
      <c r="Q118" s="3">
        <v>743</v>
      </c>
      <c r="R118" s="3">
        <f t="shared" ref="R118" si="138">SUM(Q107:Q118)</f>
        <v>6986</v>
      </c>
      <c r="S118" s="3">
        <v>0.76</v>
      </c>
      <c r="T118" s="1">
        <f t="shared" si="84"/>
        <v>0.75479530489550528</v>
      </c>
      <c r="U118" s="3">
        <v>179</v>
      </c>
      <c r="V118" s="3">
        <f t="shared" si="104"/>
        <v>1740</v>
      </c>
      <c r="W118" s="3">
        <v>270</v>
      </c>
      <c r="X118" s="3">
        <f t="shared" si="105"/>
        <v>2520</v>
      </c>
      <c r="Y118" s="3">
        <v>0.66</v>
      </c>
      <c r="Z118" s="1">
        <f t="shared" si="106"/>
        <v>0.69047619047619047</v>
      </c>
      <c r="AA118" s="3">
        <v>513</v>
      </c>
      <c r="AB118" s="3">
        <f t="shared" si="108"/>
        <v>4489</v>
      </c>
      <c r="AC118" s="3">
        <v>716</v>
      </c>
      <c r="AD118" s="3">
        <f t="shared" si="109"/>
        <v>6414</v>
      </c>
      <c r="AE118" s="3">
        <v>0.72</v>
      </c>
      <c r="AF118" s="1">
        <f t="shared" si="110"/>
        <v>0.69987527284066109</v>
      </c>
      <c r="AG118" s="3">
        <v>477</v>
      </c>
      <c r="AH118" s="3">
        <f t="shared" si="122"/>
        <v>3995</v>
      </c>
      <c r="AI118" s="3">
        <v>610</v>
      </c>
      <c r="AJ118" s="3">
        <f t="shared" si="123"/>
        <v>5673</v>
      </c>
      <c r="AK118" s="3">
        <v>0.78</v>
      </c>
      <c r="AL118" s="1">
        <f t="shared" si="124"/>
        <v>0.7042129384805218</v>
      </c>
    </row>
    <row r="119" spans="2:38">
      <c r="B119" s="4">
        <v>41061</v>
      </c>
      <c r="C119" s="3">
        <v>271</v>
      </c>
      <c r="D119" s="3">
        <f t="shared" si="90"/>
        <v>3051</v>
      </c>
      <c r="E119" s="3">
        <v>393</v>
      </c>
      <c r="F119" s="3">
        <f t="shared" si="91"/>
        <v>4230</v>
      </c>
      <c r="G119">
        <v>0.69</v>
      </c>
      <c r="H119" s="1">
        <f t="shared" si="92"/>
        <v>0.72127659574468084</v>
      </c>
      <c r="I119" s="3">
        <v>266</v>
      </c>
      <c r="J119" s="3">
        <f t="shared" si="95"/>
        <v>3890</v>
      </c>
      <c r="K119" s="3">
        <v>430</v>
      </c>
      <c r="L119" s="3">
        <f t="shared" si="96"/>
        <v>5963</v>
      </c>
      <c r="M119" s="3">
        <v>0.62</v>
      </c>
      <c r="N119" s="1">
        <f t="shared" si="97"/>
        <v>0.65235619654536303</v>
      </c>
      <c r="O119" s="3">
        <v>369</v>
      </c>
      <c r="P119" s="3">
        <f t="shared" si="82"/>
        <v>5234</v>
      </c>
      <c r="Q119" s="3">
        <v>513</v>
      </c>
      <c r="R119" s="3">
        <f t="shared" ref="R119" si="139">SUM(Q108:Q119)</f>
        <v>6926</v>
      </c>
      <c r="S119" s="3">
        <v>0.72</v>
      </c>
      <c r="T119" s="1">
        <f t="shared" si="84"/>
        <v>0.75570314755991919</v>
      </c>
      <c r="U119" s="3">
        <v>130</v>
      </c>
      <c r="V119" s="3">
        <f t="shared" si="104"/>
        <v>1747</v>
      </c>
      <c r="W119" s="3">
        <v>196</v>
      </c>
      <c r="X119" s="3">
        <f t="shared" si="105"/>
        <v>2523</v>
      </c>
      <c r="Y119" s="3">
        <v>0.66</v>
      </c>
      <c r="Z119" s="1">
        <f t="shared" si="106"/>
        <v>0.69242964724534284</v>
      </c>
      <c r="AA119" s="3">
        <v>408</v>
      </c>
      <c r="AB119" s="3">
        <f t="shared" si="108"/>
        <v>4488</v>
      </c>
      <c r="AC119" s="3">
        <v>583</v>
      </c>
      <c r="AD119" s="3">
        <f t="shared" si="109"/>
        <v>6431</v>
      </c>
      <c r="AE119" s="3">
        <v>0.7</v>
      </c>
      <c r="AF119" s="1">
        <f t="shared" si="110"/>
        <v>0.69786969367127971</v>
      </c>
      <c r="AG119" s="3">
        <v>420</v>
      </c>
      <c r="AH119" s="3">
        <f t="shared" si="122"/>
        <v>3964</v>
      </c>
      <c r="AI119" s="3">
        <v>546</v>
      </c>
      <c r="AJ119" s="3">
        <f t="shared" si="123"/>
        <v>5610</v>
      </c>
      <c r="AK119" s="3">
        <v>0.77</v>
      </c>
      <c r="AL119" s="1">
        <f t="shared" si="124"/>
        <v>0.70659536541889478</v>
      </c>
    </row>
    <row r="120" spans="2:38">
      <c r="B120" s="4">
        <v>41091</v>
      </c>
      <c r="C120" s="3">
        <v>285</v>
      </c>
      <c r="D120" s="3">
        <f t="shared" si="90"/>
        <v>3042</v>
      </c>
      <c r="E120" s="3">
        <v>437</v>
      </c>
      <c r="F120" s="3">
        <f t="shared" si="91"/>
        <v>4236</v>
      </c>
      <c r="G120">
        <v>0.65</v>
      </c>
      <c r="H120" s="1">
        <f t="shared" si="92"/>
        <v>0.71813031161473084</v>
      </c>
      <c r="I120" s="3">
        <v>353</v>
      </c>
      <c r="J120" s="3">
        <f t="shared" si="95"/>
        <v>3852</v>
      </c>
      <c r="K120" s="3">
        <v>559</v>
      </c>
      <c r="L120" s="3">
        <f t="shared" si="96"/>
        <v>5885</v>
      </c>
      <c r="M120" s="3">
        <v>0.63</v>
      </c>
      <c r="N120" s="1">
        <f t="shared" si="97"/>
        <v>0.65454545454545454</v>
      </c>
      <c r="O120" s="3">
        <v>533</v>
      </c>
      <c r="P120" s="3">
        <f t="shared" si="82"/>
        <v>5217</v>
      </c>
      <c r="Q120" s="3">
        <v>743</v>
      </c>
      <c r="R120" s="3">
        <f t="shared" ref="R120" si="140">SUM(Q109:Q120)</f>
        <v>6909</v>
      </c>
      <c r="S120" s="3">
        <v>0.72</v>
      </c>
      <c r="T120" s="1">
        <f t="shared" si="84"/>
        <v>0.75510204081632648</v>
      </c>
      <c r="U120" s="3">
        <v>151</v>
      </c>
      <c r="V120" s="3">
        <f t="shared" si="104"/>
        <v>1739</v>
      </c>
      <c r="W120" s="3">
        <v>246</v>
      </c>
      <c r="X120" s="3">
        <f t="shared" si="105"/>
        <v>2528</v>
      </c>
      <c r="Y120" s="3">
        <v>0.61</v>
      </c>
      <c r="Z120" s="1">
        <f t="shared" si="106"/>
        <v>0.68789556962025311</v>
      </c>
      <c r="AA120" s="3">
        <v>417</v>
      </c>
      <c r="AB120" s="3">
        <f t="shared" si="108"/>
        <v>4444</v>
      </c>
      <c r="AC120" s="3">
        <v>601</v>
      </c>
      <c r="AD120" s="3">
        <f t="shared" si="109"/>
        <v>6378</v>
      </c>
      <c r="AE120" s="3">
        <v>0.69</v>
      </c>
      <c r="AF120" s="1">
        <f t="shared" si="110"/>
        <v>0.69677014738162435</v>
      </c>
      <c r="AG120" s="3">
        <v>379</v>
      </c>
      <c r="AH120" s="3">
        <f t="shared" si="122"/>
        <v>3889</v>
      </c>
      <c r="AI120" s="3">
        <v>509</v>
      </c>
      <c r="AJ120" s="3">
        <f t="shared" si="123"/>
        <v>5510</v>
      </c>
      <c r="AK120" s="3">
        <v>0.74</v>
      </c>
      <c r="AL120" s="1">
        <f t="shared" si="124"/>
        <v>0.70580762250453721</v>
      </c>
    </row>
    <row r="121" spans="2:38">
      <c r="B121" s="4">
        <v>41122</v>
      </c>
      <c r="C121" s="3">
        <v>331</v>
      </c>
      <c r="D121" s="3">
        <f t="shared" si="90"/>
        <v>3098</v>
      </c>
      <c r="E121" s="3">
        <v>493</v>
      </c>
      <c r="F121" s="3">
        <f t="shared" si="91"/>
        <v>4302</v>
      </c>
      <c r="G121">
        <v>0.67</v>
      </c>
      <c r="H121" s="1">
        <f t="shared" si="92"/>
        <v>0.72013017201301721</v>
      </c>
      <c r="I121" s="3">
        <v>393</v>
      </c>
      <c r="J121" s="3">
        <f t="shared" si="95"/>
        <v>3860</v>
      </c>
      <c r="K121" s="3">
        <v>611</v>
      </c>
      <c r="L121" s="3">
        <f t="shared" si="96"/>
        <v>5895</v>
      </c>
      <c r="M121" s="3">
        <v>0.64</v>
      </c>
      <c r="N121" s="1">
        <f t="shared" si="97"/>
        <v>0.65479219677692957</v>
      </c>
      <c r="O121" s="3">
        <v>540</v>
      </c>
      <c r="P121" s="3">
        <f t="shared" si="82"/>
        <v>5213</v>
      </c>
      <c r="Q121" s="3">
        <v>687</v>
      </c>
      <c r="R121" s="3">
        <f t="shared" ref="R121" si="141">SUM(Q110:Q121)</f>
        <v>6886</v>
      </c>
      <c r="S121" s="3">
        <v>0.79</v>
      </c>
      <c r="T121" s="1">
        <f t="shared" si="84"/>
        <v>0.75704327621260525</v>
      </c>
      <c r="U121" s="3">
        <v>186</v>
      </c>
      <c r="V121" s="3">
        <f t="shared" si="104"/>
        <v>1771</v>
      </c>
      <c r="W121" s="3">
        <v>291</v>
      </c>
      <c r="X121" s="3">
        <f t="shared" si="105"/>
        <v>2579</v>
      </c>
      <c r="Y121" s="3">
        <v>0.64</v>
      </c>
      <c r="Z121" s="1">
        <f t="shared" si="106"/>
        <v>0.68670027142303214</v>
      </c>
      <c r="AA121" s="3">
        <v>534</v>
      </c>
      <c r="AB121" s="3">
        <f t="shared" si="108"/>
        <v>4568</v>
      </c>
      <c r="AC121" s="3">
        <v>769</v>
      </c>
      <c r="AD121" s="3">
        <f t="shared" si="109"/>
        <v>6543</v>
      </c>
      <c r="AE121" s="3">
        <v>0.69</v>
      </c>
      <c r="AF121" s="1">
        <f t="shared" si="110"/>
        <v>0.69815069539966379</v>
      </c>
      <c r="AG121" s="3">
        <v>475</v>
      </c>
      <c r="AH121" s="3">
        <f t="shared" si="122"/>
        <v>4003</v>
      </c>
      <c r="AI121" s="3">
        <v>669</v>
      </c>
      <c r="AJ121" s="3">
        <f t="shared" si="123"/>
        <v>5656</v>
      </c>
      <c r="AK121" s="3">
        <v>0.71</v>
      </c>
      <c r="AL121" s="1">
        <f t="shared" si="124"/>
        <v>0.70774398868458277</v>
      </c>
    </row>
    <row r="122" spans="2:38">
      <c r="B122" s="4">
        <v>41153</v>
      </c>
      <c r="C122" s="3">
        <v>240</v>
      </c>
      <c r="D122" s="3">
        <f t="shared" si="90"/>
        <v>3068</v>
      </c>
      <c r="E122" s="3">
        <v>364</v>
      </c>
      <c r="F122" s="3">
        <f t="shared" si="91"/>
        <v>4273</v>
      </c>
      <c r="G122">
        <v>0.66</v>
      </c>
      <c r="H122" s="1">
        <f t="shared" si="92"/>
        <v>0.7179967236133864</v>
      </c>
      <c r="I122" s="3">
        <v>339</v>
      </c>
      <c r="J122" s="3">
        <f t="shared" si="95"/>
        <v>3857</v>
      </c>
      <c r="K122" s="3">
        <v>560</v>
      </c>
      <c r="L122" s="3">
        <f t="shared" si="96"/>
        <v>5912</v>
      </c>
      <c r="M122" s="3">
        <v>0.61</v>
      </c>
      <c r="N122" s="1">
        <f t="shared" si="97"/>
        <v>0.65240189445196206</v>
      </c>
      <c r="O122" s="3">
        <v>481</v>
      </c>
      <c r="P122" s="3">
        <f t="shared" si="82"/>
        <v>5232</v>
      </c>
      <c r="Q122" s="3">
        <v>650</v>
      </c>
      <c r="R122" s="3">
        <f t="shared" ref="R122" si="142">SUM(Q111:Q122)</f>
        <v>6933</v>
      </c>
      <c r="S122" s="3">
        <v>0.74</v>
      </c>
      <c r="T122" s="1">
        <f t="shared" si="84"/>
        <v>0.75465166594547817</v>
      </c>
      <c r="U122" s="3">
        <v>147</v>
      </c>
      <c r="V122" s="3">
        <f t="shared" si="104"/>
        <v>1764</v>
      </c>
      <c r="W122" s="3">
        <v>220</v>
      </c>
      <c r="X122" s="3">
        <f t="shared" si="105"/>
        <v>2579</v>
      </c>
      <c r="Y122" s="3">
        <v>0.67</v>
      </c>
      <c r="Z122" s="1">
        <f t="shared" si="106"/>
        <v>0.68398604110120198</v>
      </c>
      <c r="AA122" s="3">
        <v>375</v>
      </c>
      <c r="AB122" s="3">
        <f t="shared" si="108"/>
        <v>4556</v>
      </c>
      <c r="AC122" s="3">
        <v>521</v>
      </c>
      <c r="AD122" s="3">
        <f t="shared" si="109"/>
        <v>6511</v>
      </c>
      <c r="AE122" s="3">
        <v>0.72</v>
      </c>
      <c r="AF122" s="1">
        <f t="shared" si="110"/>
        <v>0.69973890339425593</v>
      </c>
      <c r="AG122" s="3">
        <v>380</v>
      </c>
      <c r="AH122" s="3">
        <f t="shared" si="122"/>
        <v>4037</v>
      </c>
      <c r="AI122" s="3">
        <v>531</v>
      </c>
      <c r="AJ122" s="3">
        <f t="shared" si="123"/>
        <v>5720</v>
      </c>
      <c r="AK122" s="3">
        <v>0.72</v>
      </c>
      <c r="AL122" s="1">
        <f t="shared" si="124"/>
        <v>0.70576923076923082</v>
      </c>
    </row>
    <row r="123" spans="2:38">
      <c r="B123" s="4">
        <v>41183</v>
      </c>
      <c r="C123" s="3">
        <v>230</v>
      </c>
      <c r="D123" s="3">
        <f t="shared" si="90"/>
        <v>3075</v>
      </c>
      <c r="E123" s="3">
        <v>326</v>
      </c>
      <c r="F123" s="3">
        <f t="shared" si="91"/>
        <v>4288</v>
      </c>
      <c r="G123">
        <v>0.71</v>
      </c>
      <c r="H123" s="1">
        <f t="shared" si="92"/>
        <v>0.71711753731343286</v>
      </c>
      <c r="I123" s="3">
        <v>383</v>
      </c>
      <c r="J123" s="3">
        <f t="shared" si="95"/>
        <v>3906</v>
      </c>
      <c r="K123" s="3">
        <v>603</v>
      </c>
      <c r="L123" s="3">
        <f t="shared" si="96"/>
        <v>6021</v>
      </c>
      <c r="M123" s="3">
        <v>0.64</v>
      </c>
      <c r="N123" s="1">
        <f t="shared" si="97"/>
        <v>0.64872944693572498</v>
      </c>
      <c r="O123" s="3">
        <v>490</v>
      </c>
      <c r="P123" s="3">
        <f t="shared" si="82"/>
        <v>5325</v>
      </c>
      <c r="Q123" s="3">
        <v>639</v>
      </c>
      <c r="R123" s="3">
        <f t="shared" ref="R123" si="143">SUM(Q112:Q123)</f>
        <v>7053</v>
      </c>
      <c r="S123" s="3">
        <v>0.77</v>
      </c>
      <c r="T123" s="1">
        <f t="shared" si="84"/>
        <v>0.75499787324542744</v>
      </c>
      <c r="U123" s="3">
        <v>144</v>
      </c>
      <c r="V123" s="3">
        <f t="shared" si="104"/>
        <v>1772</v>
      </c>
      <c r="W123" s="3">
        <v>204</v>
      </c>
      <c r="X123" s="3">
        <f t="shared" si="105"/>
        <v>2599</v>
      </c>
      <c r="Y123" s="3">
        <v>0.71</v>
      </c>
      <c r="Z123" s="1">
        <f t="shared" si="106"/>
        <v>0.68180069257406695</v>
      </c>
      <c r="AA123" s="3">
        <v>377</v>
      </c>
      <c r="AB123" s="3">
        <f t="shared" si="108"/>
        <v>4580</v>
      </c>
      <c r="AC123" s="3">
        <v>526</v>
      </c>
      <c r="AD123" s="3">
        <f t="shared" si="109"/>
        <v>6550</v>
      </c>
      <c r="AE123" s="3">
        <v>0.72</v>
      </c>
      <c r="AF123" s="1">
        <f t="shared" si="110"/>
        <v>0.69923664122137408</v>
      </c>
      <c r="AG123" s="3">
        <v>306</v>
      </c>
      <c r="AH123" s="3">
        <f t="shared" si="122"/>
        <v>4026</v>
      </c>
      <c r="AI123" s="3">
        <v>450</v>
      </c>
      <c r="AJ123" s="3">
        <f t="shared" si="123"/>
        <v>5736</v>
      </c>
      <c r="AK123" s="3">
        <v>0.68</v>
      </c>
      <c r="AL123" s="1">
        <f t="shared" si="124"/>
        <v>0.70188284518828448</v>
      </c>
    </row>
    <row r="124" spans="2:38">
      <c r="B124" s="4">
        <v>41214</v>
      </c>
      <c r="C124" s="3">
        <v>195</v>
      </c>
      <c r="D124" s="3">
        <f t="shared" si="90"/>
        <v>3068</v>
      </c>
      <c r="E124" s="3">
        <v>264</v>
      </c>
      <c r="F124" s="3">
        <f t="shared" si="91"/>
        <v>4296</v>
      </c>
      <c r="G124">
        <v>0.74</v>
      </c>
      <c r="H124" s="1">
        <f t="shared" si="92"/>
        <v>0.71415270018621979</v>
      </c>
      <c r="I124" s="3">
        <v>248</v>
      </c>
      <c r="J124" s="3">
        <f t="shared" si="95"/>
        <v>3896</v>
      </c>
      <c r="K124" s="3">
        <v>390</v>
      </c>
      <c r="L124" s="3">
        <f t="shared" si="96"/>
        <v>6025</v>
      </c>
      <c r="M124" s="3">
        <v>0.64</v>
      </c>
      <c r="N124" s="1">
        <f t="shared" si="97"/>
        <v>0.64663900414937758</v>
      </c>
      <c r="O124" s="3">
        <v>328</v>
      </c>
      <c r="P124" s="3">
        <f t="shared" si="82"/>
        <v>5341</v>
      </c>
      <c r="Q124" s="3">
        <v>430</v>
      </c>
      <c r="R124" s="3">
        <f t="shared" ref="R124" si="144">SUM(Q113:Q124)</f>
        <v>7090</v>
      </c>
      <c r="S124" s="3">
        <v>0.76</v>
      </c>
      <c r="T124" s="1">
        <f t="shared" si="84"/>
        <v>0.75331452750352612</v>
      </c>
      <c r="U124" s="3">
        <v>119</v>
      </c>
      <c r="V124" s="3">
        <f t="shared" si="104"/>
        <v>1767</v>
      </c>
      <c r="W124" s="3">
        <v>169</v>
      </c>
      <c r="X124" s="3">
        <f t="shared" si="105"/>
        <v>2598</v>
      </c>
      <c r="Y124" s="3">
        <v>0.7</v>
      </c>
      <c r="Z124" s="1">
        <f t="shared" si="106"/>
        <v>0.68013856812933027</v>
      </c>
      <c r="AA124" s="3">
        <v>269</v>
      </c>
      <c r="AB124" s="3">
        <f t="shared" si="108"/>
        <v>4587</v>
      </c>
      <c r="AC124" s="3">
        <v>423</v>
      </c>
      <c r="AD124" s="3">
        <f t="shared" si="109"/>
        <v>6573</v>
      </c>
      <c r="AE124" s="3">
        <v>0.64</v>
      </c>
      <c r="AF124" s="1">
        <f t="shared" si="110"/>
        <v>0.69785486079415793</v>
      </c>
      <c r="AG124" s="3">
        <v>211</v>
      </c>
      <c r="AH124" s="3">
        <f t="shared" si="122"/>
        <v>4012</v>
      </c>
      <c r="AI124" s="3">
        <v>291</v>
      </c>
      <c r="AJ124" s="3">
        <f t="shared" si="123"/>
        <v>5686</v>
      </c>
      <c r="AK124" s="3">
        <v>0.73</v>
      </c>
      <c r="AL124" s="1">
        <f t="shared" si="124"/>
        <v>0.70559268378473439</v>
      </c>
    </row>
    <row r="125" spans="2:38">
      <c r="B125" s="4">
        <v>41244</v>
      </c>
      <c r="C125" s="3">
        <v>200</v>
      </c>
      <c r="D125" s="3">
        <f t="shared" si="90"/>
        <v>3044</v>
      </c>
      <c r="E125" s="3">
        <v>260</v>
      </c>
      <c r="F125" s="3">
        <f t="shared" si="91"/>
        <v>4270</v>
      </c>
      <c r="G125">
        <v>0.77</v>
      </c>
      <c r="H125" s="1">
        <f t="shared" si="92"/>
        <v>0.7128805620608899</v>
      </c>
      <c r="I125" s="3">
        <v>214</v>
      </c>
      <c r="J125" s="3">
        <f t="shared" si="95"/>
        <v>3876</v>
      </c>
      <c r="K125" s="3">
        <v>327</v>
      </c>
      <c r="L125" s="3">
        <f t="shared" si="96"/>
        <v>5998</v>
      </c>
      <c r="M125" s="3">
        <v>0.65</v>
      </c>
      <c r="N125" s="1">
        <f t="shared" si="97"/>
        <v>0.64621540513504505</v>
      </c>
      <c r="O125" s="3">
        <v>280</v>
      </c>
      <c r="P125" s="3">
        <f t="shared" si="82"/>
        <v>5291</v>
      </c>
      <c r="Q125" s="3">
        <v>369</v>
      </c>
      <c r="R125" s="3">
        <f t="shared" ref="R125" si="145">SUM(Q114:Q125)</f>
        <v>7035</v>
      </c>
      <c r="S125" s="3">
        <v>0.76</v>
      </c>
      <c r="T125" s="1">
        <f t="shared" si="84"/>
        <v>0.75209665955934613</v>
      </c>
      <c r="U125" s="3">
        <v>115</v>
      </c>
      <c r="V125" s="3">
        <f t="shared" si="104"/>
        <v>1755</v>
      </c>
      <c r="W125" s="3">
        <v>159</v>
      </c>
      <c r="X125" s="3">
        <f t="shared" si="105"/>
        <v>2576</v>
      </c>
      <c r="Y125" s="3">
        <v>0.72</v>
      </c>
      <c r="Z125" s="1">
        <f t="shared" si="106"/>
        <v>0.68128881987577639</v>
      </c>
      <c r="AA125" s="3">
        <v>214</v>
      </c>
      <c r="AB125" s="3">
        <f t="shared" si="108"/>
        <v>4587</v>
      </c>
      <c r="AC125" s="3">
        <v>400</v>
      </c>
      <c r="AD125" s="3">
        <f t="shared" si="109"/>
        <v>6569</v>
      </c>
      <c r="AE125" s="3">
        <v>0.54</v>
      </c>
      <c r="AF125" s="1">
        <f t="shared" si="110"/>
        <v>0.69827979905617288</v>
      </c>
      <c r="AG125" s="3">
        <v>173</v>
      </c>
      <c r="AH125" s="3">
        <f t="shared" si="122"/>
        <v>3996</v>
      </c>
      <c r="AI125" s="3">
        <v>314</v>
      </c>
      <c r="AJ125" s="3">
        <f t="shared" si="123"/>
        <v>5680</v>
      </c>
      <c r="AK125" s="3">
        <v>0.55000000000000004</v>
      </c>
      <c r="AL125" s="1">
        <f t="shared" si="124"/>
        <v>0.70352112676056333</v>
      </c>
    </row>
    <row r="126" spans="2:38">
      <c r="B126" s="4">
        <v>41275</v>
      </c>
      <c r="C126" s="3">
        <v>260</v>
      </c>
      <c r="D126" s="3">
        <f t="shared" si="90"/>
        <v>3059</v>
      </c>
      <c r="E126" s="3">
        <v>337</v>
      </c>
      <c r="F126" s="3">
        <f t="shared" si="91"/>
        <v>4296</v>
      </c>
      <c r="G126">
        <v>0.77</v>
      </c>
      <c r="H126" s="1">
        <f t="shared" si="92"/>
        <v>0.71205772811918067</v>
      </c>
      <c r="I126" s="3">
        <v>275</v>
      </c>
      <c r="J126" s="3">
        <f t="shared" si="95"/>
        <v>3894</v>
      </c>
      <c r="K126" s="3">
        <v>446</v>
      </c>
      <c r="L126" s="3">
        <f t="shared" si="96"/>
        <v>6071</v>
      </c>
      <c r="M126" s="3">
        <v>0.62</v>
      </c>
      <c r="N126" s="1">
        <f t="shared" si="97"/>
        <v>0.64140998188107401</v>
      </c>
      <c r="O126" s="3">
        <v>369</v>
      </c>
      <c r="P126" s="3">
        <f t="shared" si="82"/>
        <v>5327</v>
      </c>
      <c r="Q126" s="3">
        <v>487</v>
      </c>
      <c r="R126" s="3">
        <f t="shared" ref="R126" si="146">SUM(Q115:Q126)</f>
        <v>7095</v>
      </c>
      <c r="S126" s="3">
        <v>0.76</v>
      </c>
      <c r="T126" s="1">
        <f t="shared" si="84"/>
        <v>0.75081042988019731</v>
      </c>
      <c r="U126" s="3">
        <v>154</v>
      </c>
      <c r="V126" s="3">
        <f t="shared" si="104"/>
        <v>1770</v>
      </c>
      <c r="W126" s="3">
        <v>221</v>
      </c>
      <c r="X126" s="3">
        <f t="shared" si="105"/>
        <v>2596</v>
      </c>
      <c r="Y126" s="3">
        <v>0.7</v>
      </c>
      <c r="Z126" s="1">
        <f t="shared" si="106"/>
        <v>0.68181818181818177</v>
      </c>
      <c r="AA126" s="3">
        <v>307</v>
      </c>
      <c r="AB126" s="3">
        <f t="shared" si="108"/>
        <v>4626</v>
      </c>
      <c r="AC126" s="3">
        <v>501</v>
      </c>
      <c r="AD126" s="3">
        <f t="shared" si="109"/>
        <v>6630</v>
      </c>
      <c r="AE126" s="3">
        <v>0.61</v>
      </c>
      <c r="AF126" s="1">
        <f t="shared" si="110"/>
        <v>0.69773755656108594</v>
      </c>
      <c r="AG126" s="3">
        <v>204</v>
      </c>
      <c r="AH126" s="3">
        <f t="shared" si="122"/>
        <v>4004</v>
      </c>
      <c r="AI126" s="3">
        <v>391</v>
      </c>
      <c r="AJ126" s="3">
        <f t="shared" si="123"/>
        <v>5744</v>
      </c>
      <c r="AK126" s="3">
        <v>0.52</v>
      </c>
      <c r="AL126" s="1">
        <f t="shared" si="124"/>
        <v>0.69707520891364905</v>
      </c>
    </row>
    <row r="127" spans="2:38">
      <c r="B127" s="4">
        <v>41306</v>
      </c>
      <c r="C127" s="3">
        <v>241</v>
      </c>
      <c r="D127" s="3">
        <f t="shared" si="90"/>
        <v>3079</v>
      </c>
      <c r="E127" s="3">
        <v>317</v>
      </c>
      <c r="F127" s="3">
        <f t="shared" si="91"/>
        <v>4324</v>
      </c>
      <c r="G127">
        <v>0.76</v>
      </c>
      <c r="H127" s="1">
        <f t="shared" si="92"/>
        <v>0.71207215541165592</v>
      </c>
      <c r="I127" s="3">
        <v>285</v>
      </c>
      <c r="J127" s="3">
        <f t="shared" si="95"/>
        <v>3947</v>
      </c>
      <c r="K127" s="3">
        <v>450</v>
      </c>
      <c r="L127" s="3">
        <f t="shared" si="96"/>
        <v>6168</v>
      </c>
      <c r="M127" s="3">
        <v>0.63</v>
      </c>
      <c r="N127" s="1">
        <f t="shared" si="97"/>
        <v>0.6399156939040207</v>
      </c>
      <c r="O127" s="3">
        <v>385</v>
      </c>
      <c r="P127" s="3">
        <f t="shared" si="82"/>
        <v>5376</v>
      </c>
      <c r="Q127" s="3">
        <v>523</v>
      </c>
      <c r="R127" s="3">
        <f t="shared" ref="R127" si="147">SUM(Q116:Q127)</f>
        <v>7211</v>
      </c>
      <c r="S127" s="3">
        <v>0.74</v>
      </c>
      <c r="T127" s="1">
        <f t="shared" si="84"/>
        <v>0.74552766606573295</v>
      </c>
      <c r="U127" s="3">
        <v>150</v>
      </c>
      <c r="V127" s="3">
        <f t="shared" si="104"/>
        <v>1784</v>
      </c>
      <c r="W127" s="3">
        <v>209</v>
      </c>
      <c r="X127" s="3">
        <f t="shared" si="105"/>
        <v>2624</v>
      </c>
      <c r="Y127" s="3">
        <v>0.72</v>
      </c>
      <c r="Z127" s="1">
        <f t="shared" si="106"/>
        <v>0.67987804878048785</v>
      </c>
      <c r="AA127" s="3">
        <v>383</v>
      </c>
      <c r="AB127" s="3">
        <f t="shared" si="108"/>
        <v>4648</v>
      </c>
      <c r="AC127" s="3">
        <v>511</v>
      </c>
      <c r="AD127" s="3">
        <f t="shared" si="109"/>
        <v>6682</v>
      </c>
      <c r="AE127" s="3">
        <v>0.75</v>
      </c>
      <c r="AF127" s="1">
        <f t="shared" si="110"/>
        <v>0.69560011972463331</v>
      </c>
      <c r="AG127" s="3">
        <v>274</v>
      </c>
      <c r="AH127" s="3">
        <f t="shared" si="122"/>
        <v>4062</v>
      </c>
      <c r="AI127" s="3">
        <v>403</v>
      </c>
      <c r="AJ127" s="3">
        <f t="shared" si="123"/>
        <v>5771</v>
      </c>
      <c r="AK127" s="3">
        <v>0.68</v>
      </c>
      <c r="AL127" s="1">
        <f t="shared" si="124"/>
        <v>0.70386414832784616</v>
      </c>
    </row>
    <row r="128" spans="2:38">
      <c r="B128" s="4">
        <v>41334</v>
      </c>
      <c r="C128" s="3">
        <v>259</v>
      </c>
      <c r="D128" s="3">
        <f t="shared" si="90"/>
        <v>3089</v>
      </c>
      <c r="E128" s="3">
        <v>379</v>
      </c>
      <c r="F128" s="3">
        <f t="shared" si="91"/>
        <v>4379</v>
      </c>
      <c r="G128">
        <v>0.68</v>
      </c>
      <c r="H128" s="1">
        <f t="shared" si="92"/>
        <v>0.70541219456496917</v>
      </c>
      <c r="I128" s="3">
        <v>365</v>
      </c>
      <c r="J128" s="3">
        <f t="shared" si="95"/>
        <v>3963</v>
      </c>
      <c r="K128" s="3">
        <v>590</v>
      </c>
      <c r="L128" s="3">
        <f t="shared" si="96"/>
        <v>6222</v>
      </c>
      <c r="M128" s="3">
        <v>0.62</v>
      </c>
      <c r="N128" s="1">
        <f t="shared" si="97"/>
        <v>0.63693346190935396</v>
      </c>
      <c r="O128" s="3">
        <v>492</v>
      </c>
      <c r="P128" s="3">
        <f t="shared" si="82"/>
        <v>5392</v>
      </c>
      <c r="Q128" s="3">
        <v>656</v>
      </c>
      <c r="R128" s="3">
        <f t="shared" ref="R128" si="148">SUM(Q117:Q128)</f>
        <v>7216</v>
      </c>
      <c r="S128" s="3">
        <v>0.75</v>
      </c>
      <c r="T128" s="1">
        <f t="shared" si="84"/>
        <v>0.74722838137472281</v>
      </c>
      <c r="U128" s="3">
        <v>175</v>
      </c>
      <c r="V128" s="3">
        <f t="shared" si="104"/>
        <v>1813</v>
      </c>
      <c r="W128" s="3">
        <v>260</v>
      </c>
      <c r="X128" s="3">
        <f t="shared" si="105"/>
        <v>2675</v>
      </c>
      <c r="Y128" s="3">
        <v>0.67</v>
      </c>
      <c r="Z128" s="1">
        <f t="shared" si="106"/>
        <v>0.67775700934579441</v>
      </c>
      <c r="AA128" s="3">
        <v>481</v>
      </c>
      <c r="AB128" s="3">
        <f t="shared" si="108"/>
        <v>4723</v>
      </c>
      <c r="AC128" s="3">
        <v>654</v>
      </c>
      <c r="AD128" s="3">
        <f t="shared" si="109"/>
        <v>6806</v>
      </c>
      <c r="AE128" s="3">
        <v>0.74</v>
      </c>
      <c r="AF128" s="1">
        <f t="shared" si="110"/>
        <v>0.69394651777843075</v>
      </c>
      <c r="AG128" s="3">
        <v>419</v>
      </c>
      <c r="AH128" s="3">
        <f t="shared" si="122"/>
        <v>4145</v>
      </c>
      <c r="AI128" s="3">
        <v>573</v>
      </c>
      <c r="AJ128" s="3">
        <f t="shared" si="123"/>
        <v>5834</v>
      </c>
      <c r="AK128" s="3">
        <v>0.73</v>
      </c>
      <c r="AL128" s="1">
        <f t="shared" si="124"/>
        <v>0.71049022968803566</v>
      </c>
    </row>
    <row r="129" spans="2:38">
      <c r="B129" s="4">
        <v>41365</v>
      </c>
      <c r="C129" s="3">
        <v>280</v>
      </c>
      <c r="D129" s="3">
        <f t="shared" si="90"/>
        <v>3093</v>
      </c>
      <c r="E129" s="3">
        <v>400</v>
      </c>
      <c r="F129" s="3">
        <f t="shared" si="91"/>
        <v>4406</v>
      </c>
      <c r="G129">
        <v>0.7</v>
      </c>
      <c r="H129" s="1">
        <f t="shared" si="92"/>
        <v>0.70199727644121657</v>
      </c>
      <c r="I129" s="3">
        <v>389</v>
      </c>
      <c r="J129" s="3">
        <f t="shared" si="95"/>
        <v>3915</v>
      </c>
      <c r="K129" s="3">
        <v>624</v>
      </c>
      <c r="L129" s="3">
        <f t="shared" si="96"/>
        <v>6189</v>
      </c>
      <c r="M129" s="3">
        <v>0.62</v>
      </c>
      <c r="N129" s="1">
        <f t="shared" si="97"/>
        <v>0.63257392147358216</v>
      </c>
      <c r="O129" s="3">
        <v>568</v>
      </c>
      <c r="P129" s="3">
        <f t="shared" si="82"/>
        <v>5400</v>
      </c>
      <c r="Q129" s="3">
        <v>770</v>
      </c>
      <c r="R129" s="3">
        <f t="shared" ref="R129" si="149">SUM(Q118:Q129)</f>
        <v>7210</v>
      </c>
      <c r="S129" s="3">
        <v>0.74</v>
      </c>
      <c r="T129" s="1">
        <f t="shared" si="84"/>
        <v>0.74895977808599168</v>
      </c>
      <c r="U129" s="3">
        <v>180</v>
      </c>
      <c r="V129" s="3">
        <f t="shared" si="104"/>
        <v>1830</v>
      </c>
      <c r="W129" s="3">
        <v>266</v>
      </c>
      <c r="X129" s="3">
        <f t="shared" si="105"/>
        <v>2711</v>
      </c>
      <c r="Y129" s="3">
        <v>0.68</v>
      </c>
      <c r="Z129" s="1">
        <f t="shared" si="106"/>
        <v>0.67502766506824052</v>
      </c>
      <c r="AA129" s="3">
        <v>515</v>
      </c>
      <c r="AB129" s="3">
        <f t="shared" si="108"/>
        <v>4793</v>
      </c>
      <c r="AC129" s="3">
        <v>696</v>
      </c>
      <c r="AD129" s="3">
        <f t="shared" si="109"/>
        <v>6901</v>
      </c>
      <c r="AE129" s="3">
        <v>0.74</v>
      </c>
      <c r="AF129" s="1">
        <f t="shared" si="110"/>
        <v>0.69453702361976521</v>
      </c>
      <c r="AG129" s="3">
        <v>450</v>
      </c>
      <c r="AH129" s="3">
        <f t="shared" si="122"/>
        <v>4168</v>
      </c>
      <c r="AI129" s="3">
        <v>587</v>
      </c>
      <c r="AJ129" s="3">
        <f t="shared" si="123"/>
        <v>5874</v>
      </c>
      <c r="AK129" s="3">
        <v>0.77</v>
      </c>
      <c r="AL129" s="1">
        <f t="shared" si="124"/>
        <v>0.70956758597208036</v>
      </c>
    </row>
    <row r="130" spans="2:38">
      <c r="B130" s="4">
        <v>41395</v>
      </c>
      <c r="C130" s="3">
        <v>336</v>
      </c>
      <c r="D130" s="3">
        <f t="shared" si="90"/>
        <v>3128</v>
      </c>
      <c r="E130" s="3">
        <v>504</v>
      </c>
      <c r="F130" s="3">
        <f t="shared" si="91"/>
        <v>4474</v>
      </c>
      <c r="G130">
        <v>0.67</v>
      </c>
      <c r="H130" s="1">
        <f t="shared" si="92"/>
        <v>0.69915064818953954</v>
      </c>
      <c r="I130" s="3">
        <v>422</v>
      </c>
      <c r="J130" s="3">
        <f t="shared" si="95"/>
        <v>3932</v>
      </c>
      <c r="K130" s="3">
        <v>714</v>
      </c>
      <c r="L130" s="3">
        <f t="shared" si="96"/>
        <v>6304</v>
      </c>
      <c r="M130" s="3">
        <v>0.59</v>
      </c>
      <c r="N130" s="1">
        <f t="shared" si="97"/>
        <v>0.62373096446700504</v>
      </c>
      <c r="O130" s="3">
        <v>648</v>
      </c>
      <c r="P130" s="3">
        <f t="shared" si="82"/>
        <v>5483</v>
      </c>
      <c r="Q130" s="3">
        <v>919</v>
      </c>
      <c r="R130" s="3">
        <f t="shared" ref="R130" si="150">SUM(Q119:Q130)</f>
        <v>7386</v>
      </c>
      <c r="S130" s="3">
        <v>0.71</v>
      </c>
      <c r="T130" s="1">
        <f t="shared" si="84"/>
        <v>0.74235039263471436</v>
      </c>
      <c r="U130" s="3">
        <v>195</v>
      </c>
      <c r="V130" s="3">
        <f t="shared" si="104"/>
        <v>1846</v>
      </c>
      <c r="W130" s="3">
        <v>290</v>
      </c>
      <c r="X130" s="3">
        <f t="shared" si="105"/>
        <v>2731</v>
      </c>
      <c r="Y130" s="3">
        <v>0.67</v>
      </c>
      <c r="Z130" s="1">
        <f t="shared" si="106"/>
        <v>0.67594287806664222</v>
      </c>
      <c r="AA130" s="3">
        <v>575</v>
      </c>
      <c r="AB130" s="3">
        <f t="shared" si="108"/>
        <v>4855</v>
      </c>
      <c r="AC130" s="3">
        <v>800</v>
      </c>
      <c r="AD130" s="3">
        <f t="shared" si="109"/>
        <v>6985</v>
      </c>
      <c r="AE130" s="3">
        <v>0.72</v>
      </c>
      <c r="AF130" s="1">
        <f t="shared" si="110"/>
        <v>0.69506084466714391</v>
      </c>
      <c r="AG130" s="3">
        <v>553</v>
      </c>
      <c r="AH130" s="3">
        <f t="shared" si="122"/>
        <v>4244</v>
      </c>
      <c r="AI130" s="3">
        <v>710</v>
      </c>
      <c r="AJ130" s="3">
        <f t="shared" si="123"/>
        <v>5974</v>
      </c>
      <c r="AK130" s="3">
        <v>0.78</v>
      </c>
      <c r="AL130" s="1">
        <f t="shared" si="124"/>
        <v>0.71041178439906261</v>
      </c>
    </row>
    <row r="131" spans="2:38">
      <c r="B131" s="4">
        <v>41426</v>
      </c>
      <c r="C131" s="3">
        <v>236</v>
      </c>
      <c r="D131" s="3">
        <f t="shared" si="90"/>
        <v>3093</v>
      </c>
      <c r="E131" s="3">
        <v>361</v>
      </c>
      <c r="F131" s="3">
        <f t="shared" si="91"/>
        <v>4442</v>
      </c>
      <c r="G131">
        <v>0.65</v>
      </c>
      <c r="H131" s="1">
        <f t="shared" si="92"/>
        <v>0.69630796938316075</v>
      </c>
      <c r="I131" s="3">
        <v>268</v>
      </c>
      <c r="J131" s="3">
        <f t="shared" si="95"/>
        <v>3934</v>
      </c>
      <c r="K131" s="3">
        <v>421</v>
      </c>
      <c r="L131" s="3">
        <f t="shared" si="96"/>
        <v>6295</v>
      </c>
      <c r="M131" s="3">
        <v>0.64</v>
      </c>
      <c r="N131" s="1">
        <f t="shared" si="97"/>
        <v>0.62494042891183477</v>
      </c>
      <c r="O131" s="3">
        <v>386</v>
      </c>
      <c r="P131" s="3">
        <f t="shared" si="82"/>
        <v>5500</v>
      </c>
      <c r="Q131" s="3">
        <v>496</v>
      </c>
      <c r="R131" s="3">
        <f t="shared" ref="R131" si="151">SUM(Q120:Q131)</f>
        <v>7369</v>
      </c>
      <c r="S131" s="3">
        <v>0.78</v>
      </c>
      <c r="T131" s="1">
        <f t="shared" si="84"/>
        <v>0.74636992807707969</v>
      </c>
      <c r="U131" s="3">
        <v>126</v>
      </c>
      <c r="V131" s="3">
        <f t="shared" si="104"/>
        <v>1842</v>
      </c>
      <c r="W131" s="3">
        <v>191</v>
      </c>
      <c r="X131" s="3">
        <f t="shared" si="105"/>
        <v>2726</v>
      </c>
      <c r="Y131" s="3">
        <v>0.66</v>
      </c>
      <c r="Z131" s="1">
        <f t="shared" si="106"/>
        <v>0.67571533382245053</v>
      </c>
      <c r="AA131" s="3">
        <v>394</v>
      </c>
      <c r="AB131" s="3">
        <f t="shared" si="108"/>
        <v>4841</v>
      </c>
      <c r="AC131" s="3">
        <v>564</v>
      </c>
      <c r="AD131" s="3">
        <f t="shared" si="109"/>
        <v>6966</v>
      </c>
      <c r="AE131" s="3">
        <v>0.7</v>
      </c>
      <c r="AF131" s="1">
        <f t="shared" si="110"/>
        <v>0.69494688486936551</v>
      </c>
      <c r="AG131" s="3">
        <v>393</v>
      </c>
      <c r="AH131" s="3">
        <f t="shared" si="122"/>
        <v>4217</v>
      </c>
      <c r="AI131" s="3">
        <v>546</v>
      </c>
      <c r="AJ131" s="3">
        <f t="shared" si="123"/>
        <v>5974</v>
      </c>
      <c r="AK131" s="3">
        <v>0.72</v>
      </c>
      <c r="AL131" s="1">
        <f t="shared" si="124"/>
        <v>0.70589219953130233</v>
      </c>
    </row>
    <row r="132" spans="2:38">
      <c r="B132" s="4">
        <v>41456</v>
      </c>
      <c r="C132" s="3">
        <v>270</v>
      </c>
      <c r="D132" s="3">
        <f t="shared" si="90"/>
        <v>3078</v>
      </c>
      <c r="E132" s="3">
        <v>427</v>
      </c>
      <c r="F132" s="3">
        <f t="shared" si="91"/>
        <v>4432</v>
      </c>
      <c r="G132">
        <v>0.63</v>
      </c>
      <c r="H132" s="1">
        <f t="shared" si="92"/>
        <v>0.69449458483754511</v>
      </c>
      <c r="I132" s="3">
        <v>403</v>
      </c>
      <c r="J132" s="3">
        <f t="shared" si="95"/>
        <v>3984</v>
      </c>
      <c r="K132" s="3">
        <v>651</v>
      </c>
      <c r="L132" s="3">
        <f t="shared" si="96"/>
        <v>6387</v>
      </c>
      <c r="M132" s="3">
        <v>0.62</v>
      </c>
      <c r="N132" s="1">
        <f t="shared" si="97"/>
        <v>0.62376702677313289</v>
      </c>
      <c r="O132" s="3">
        <v>585</v>
      </c>
      <c r="P132" s="3">
        <f t="shared" si="82"/>
        <v>5552</v>
      </c>
      <c r="Q132" s="3">
        <v>881</v>
      </c>
      <c r="R132" s="3">
        <f t="shared" ref="R132" si="152">SUM(Q121:Q132)</f>
        <v>7507</v>
      </c>
      <c r="S132" s="3">
        <v>0.66</v>
      </c>
      <c r="T132" s="1">
        <f t="shared" si="84"/>
        <v>0.73957639536432662</v>
      </c>
      <c r="U132" s="3">
        <v>148</v>
      </c>
      <c r="V132" s="3">
        <f t="shared" si="104"/>
        <v>1839</v>
      </c>
      <c r="W132" s="3">
        <v>231</v>
      </c>
      <c r="X132" s="3">
        <f t="shared" si="105"/>
        <v>2711</v>
      </c>
      <c r="Y132" s="3">
        <v>0.64</v>
      </c>
      <c r="Z132" s="1">
        <f t="shared" si="106"/>
        <v>0.67834747325710065</v>
      </c>
      <c r="AA132" s="3">
        <v>419</v>
      </c>
      <c r="AB132" s="3">
        <f t="shared" si="108"/>
        <v>4843</v>
      </c>
      <c r="AC132" s="3">
        <v>610</v>
      </c>
      <c r="AD132" s="3">
        <f t="shared" si="109"/>
        <v>6975</v>
      </c>
      <c r="AE132" s="3">
        <v>0.69</v>
      </c>
      <c r="AF132" s="1">
        <f t="shared" si="110"/>
        <v>0.69433691756272398</v>
      </c>
      <c r="AG132" s="3">
        <v>271</v>
      </c>
      <c r="AH132" s="3">
        <f t="shared" si="122"/>
        <v>4109</v>
      </c>
      <c r="AI132" s="3">
        <v>379</v>
      </c>
      <c r="AJ132" s="3">
        <f t="shared" si="123"/>
        <v>5844</v>
      </c>
      <c r="AK132" s="3">
        <v>0.72</v>
      </c>
      <c r="AL132" s="1">
        <f t="shared" si="124"/>
        <v>0.70311430527036278</v>
      </c>
    </row>
    <row r="133" spans="2:38">
      <c r="B133" s="4">
        <v>41487</v>
      </c>
      <c r="C133" s="3">
        <v>290</v>
      </c>
      <c r="D133" s="3">
        <f t="shared" si="90"/>
        <v>3037</v>
      </c>
      <c r="E133" s="3">
        <v>484</v>
      </c>
      <c r="F133" s="3">
        <f t="shared" si="91"/>
        <v>4423</v>
      </c>
      <c r="G133">
        <v>0.6</v>
      </c>
      <c r="H133" s="1">
        <f t="shared" si="92"/>
        <v>0.68663802848745192</v>
      </c>
      <c r="I133" s="3">
        <v>378</v>
      </c>
      <c r="J133" s="3">
        <f t="shared" si="95"/>
        <v>3969</v>
      </c>
      <c r="K133" s="3">
        <v>680</v>
      </c>
      <c r="L133" s="3">
        <f t="shared" si="96"/>
        <v>6456</v>
      </c>
      <c r="M133" s="3">
        <v>0.56000000000000005</v>
      </c>
      <c r="N133" s="1">
        <f t="shared" si="97"/>
        <v>0.6147769516728625</v>
      </c>
      <c r="O133" s="3">
        <v>562</v>
      </c>
      <c r="P133" s="3">
        <f t="shared" si="82"/>
        <v>5574</v>
      </c>
      <c r="Q133" s="3">
        <v>857</v>
      </c>
      <c r="R133" s="3">
        <f t="shared" ref="R133" si="153">SUM(Q122:Q133)</f>
        <v>7677</v>
      </c>
      <c r="S133" s="3">
        <v>0.66</v>
      </c>
      <c r="T133" s="1">
        <f t="shared" si="84"/>
        <v>0.72606486908948809</v>
      </c>
      <c r="U133" s="3">
        <v>168</v>
      </c>
      <c r="V133" s="3">
        <f t="shared" si="104"/>
        <v>1821</v>
      </c>
      <c r="W133" s="3">
        <v>271</v>
      </c>
      <c r="X133" s="3">
        <f t="shared" si="105"/>
        <v>2691</v>
      </c>
      <c r="Y133" s="3">
        <v>0.62</v>
      </c>
      <c r="Z133" s="1">
        <f t="shared" si="106"/>
        <v>0.67670011148272013</v>
      </c>
      <c r="AA133" s="3">
        <v>470</v>
      </c>
      <c r="AB133" s="3">
        <f t="shared" si="108"/>
        <v>4779</v>
      </c>
      <c r="AC133" s="3">
        <v>710</v>
      </c>
      <c r="AD133" s="3">
        <f t="shared" si="109"/>
        <v>6916</v>
      </c>
      <c r="AE133" s="3">
        <v>0.66</v>
      </c>
      <c r="AF133" s="1">
        <f t="shared" si="110"/>
        <v>0.69100636205899368</v>
      </c>
      <c r="AG133" s="3">
        <v>467</v>
      </c>
      <c r="AH133" s="3">
        <f t="shared" si="122"/>
        <v>4101</v>
      </c>
      <c r="AI133" s="3">
        <v>641</v>
      </c>
      <c r="AJ133" s="3">
        <f t="shared" si="123"/>
        <v>5816</v>
      </c>
      <c r="AK133" s="3">
        <v>0.73</v>
      </c>
      <c r="AL133" s="1">
        <f t="shared" si="124"/>
        <v>0.70512379642365886</v>
      </c>
    </row>
    <row r="134" spans="2:38">
      <c r="B134" s="4">
        <v>41518</v>
      </c>
      <c r="C134" s="3">
        <v>240</v>
      </c>
      <c r="D134" s="3">
        <f t="shared" si="90"/>
        <v>3037</v>
      </c>
      <c r="E134" s="3">
        <v>359</v>
      </c>
      <c r="F134" s="3">
        <f t="shared" si="91"/>
        <v>4418</v>
      </c>
      <c r="G134">
        <v>0.67</v>
      </c>
      <c r="H134" s="1">
        <f t="shared" si="92"/>
        <v>0.68741511996378457</v>
      </c>
      <c r="I134" s="3">
        <v>367</v>
      </c>
      <c r="J134" s="3">
        <f t="shared" si="95"/>
        <v>3997</v>
      </c>
      <c r="K134" s="3">
        <v>634</v>
      </c>
      <c r="L134" s="3">
        <f t="shared" si="96"/>
        <v>6530</v>
      </c>
      <c r="M134" s="3">
        <v>0.57999999999999996</v>
      </c>
      <c r="N134" s="1">
        <f t="shared" si="97"/>
        <v>0.61209800918836144</v>
      </c>
      <c r="O134" s="3">
        <v>484</v>
      </c>
      <c r="P134" s="3">
        <f t="shared" si="82"/>
        <v>5577</v>
      </c>
      <c r="Q134" s="3">
        <v>673</v>
      </c>
      <c r="R134" s="3">
        <f t="shared" ref="R134" si="154">SUM(Q123:Q134)</f>
        <v>7700</v>
      </c>
      <c r="S134" s="3">
        <v>0.72</v>
      </c>
      <c r="T134" s="1">
        <f t="shared" si="84"/>
        <v>0.72428571428571431</v>
      </c>
      <c r="U134" s="3">
        <v>142</v>
      </c>
      <c r="V134" s="3">
        <f t="shared" si="104"/>
        <v>1816</v>
      </c>
      <c r="W134" s="3">
        <v>211</v>
      </c>
      <c r="X134" s="3">
        <f t="shared" si="105"/>
        <v>2682</v>
      </c>
      <c r="Y134" s="3">
        <v>0.67</v>
      </c>
      <c r="Z134" s="1">
        <f t="shared" si="106"/>
        <v>0.67710663683818051</v>
      </c>
      <c r="AA134" s="3">
        <v>354</v>
      </c>
      <c r="AB134" s="3">
        <f t="shared" si="108"/>
        <v>4758</v>
      </c>
      <c r="AC134" s="3">
        <v>509</v>
      </c>
      <c r="AD134" s="3">
        <f t="shared" si="109"/>
        <v>6904</v>
      </c>
      <c r="AE134" s="3">
        <v>0.7</v>
      </c>
      <c r="AF134" s="1">
        <f t="shared" si="110"/>
        <v>0.68916570104287367</v>
      </c>
      <c r="AG134" s="3">
        <v>322</v>
      </c>
      <c r="AH134" s="3">
        <f t="shared" si="122"/>
        <v>4043</v>
      </c>
      <c r="AI134" s="3">
        <v>470</v>
      </c>
      <c r="AJ134" s="3">
        <f t="shared" si="123"/>
        <v>5755</v>
      </c>
      <c r="AK134" s="3">
        <v>0.69</v>
      </c>
      <c r="AL134" s="1">
        <f t="shared" si="124"/>
        <v>0.70251954821894003</v>
      </c>
    </row>
    <row r="135" spans="2:38">
      <c r="B135" s="4">
        <v>41548</v>
      </c>
      <c r="C135" s="3">
        <v>184</v>
      </c>
      <c r="D135" s="3">
        <f t="shared" si="90"/>
        <v>2991</v>
      </c>
      <c r="E135" s="3">
        <v>274</v>
      </c>
      <c r="F135" s="3">
        <f t="shared" si="91"/>
        <v>4366</v>
      </c>
      <c r="G135">
        <v>0.67</v>
      </c>
      <c r="H135" s="1">
        <f t="shared" si="92"/>
        <v>0.68506642235455795</v>
      </c>
      <c r="I135" s="3">
        <v>320</v>
      </c>
      <c r="J135" s="3">
        <f t="shared" si="95"/>
        <v>3934</v>
      </c>
      <c r="K135" s="3">
        <v>523</v>
      </c>
      <c r="L135" s="3">
        <f t="shared" si="96"/>
        <v>6450</v>
      </c>
      <c r="M135" s="3">
        <v>0.61</v>
      </c>
      <c r="N135" s="1">
        <f t="shared" si="97"/>
        <v>0.60992248062015508</v>
      </c>
      <c r="O135" s="3">
        <v>380</v>
      </c>
      <c r="P135" s="3">
        <f t="shared" si="82"/>
        <v>5467</v>
      </c>
      <c r="Q135" s="3">
        <v>514</v>
      </c>
      <c r="R135" s="3">
        <f t="shared" ref="R135" si="155">SUM(Q124:Q135)</f>
        <v>7575</v>
      </c>
      <c r="S135" s="3">
        <v>0.74</v>
      </c>
      <c r="T135" s="1">
        <f t="shared" si="84"/>
        <v>0.72171617161716173</v>
      </c>
      <c r="U135" s="3">
        <v>103</v>
      </c>
      <c r="V135" s="3">
        <f t="shared" si="104"/>
        <v>1775</v>
      </c>
      <c r="W135" s="3">
        <v>157</v>
      </c>
      <c r="X135" s="3">
        <f t="shared" si="105"/>
        <v>2635</v>
      </c>
      <c r="Y135" s="3">
        <v>0.66</v>
      </c>
      <c r="Z135" s="1">
        <f t="shared" si="106"/>
        <v>0.6736242884250474</v>
      </c>
      <c r="AA135" s="3">
        <v>276</v>
      </c>
      <c r="AB135" s="3">
        <f t="shared" si="108"/>
        <v>4657</v>
      </c>
      <c r="AC135" s="3">
        <v>403</v>
      </c>
      <c r="AD135" s="3">
        <f t="shared" si="109"/>
        <v>6781</v>
      </c>
      <c r="AE135" s="3">
        <v>0.68</v>
      </c>
      <c r="AF135" s="1">
        <f t="shared" si="110"/>
        <v>0.68677186255714495</v>
      </c>
      <c r="AG135" s="3">
        <v>250</v>
      </c>
      <c r="AH135" s="3">
        <f t="shared" si="122"/>
        <v>3987</v>
      </c>
      <c r="AI135" s="3">
        <v>354</v>
      </c>
      <c r="AJ135" s="3">
        <f t="shared" si="123"/>
        <v>5659</v>
      </c>
      <c r="AK135" s="3">
        <v>0.71</v>
      </c>
      <c r="AL135" s="1">
        <f t="shared" si="124"/>
        <v>0.70454143841668138</v>
      </c>
    </row>
    <row r="136" spans="2:38">
      <c r="B136" s="4">
        <v>41579</v>
      </c>
      <c r="C136" s="3">
        <v>208</v>
      </c>
      <c r="D136" s="3">
        <f t="shared" si="90"/>
        <v>3004</v>
      </c>
      <c r="E136" s="3">
        <v>296</v>
      </c>
      <c r="F136" s="3">
        <f t="shared" si="91"/>
        <v>4398</v>
      </c>
      <c r="G136">
        <v>0.7</v>
      </c>
      <c r="H136" s="1">
        <f t="shared" si="92"/>
        <v>0.683037744429286</v>
      </c>
      <c r="I136" s="3">
        <v>251</v>
      </c>
      <c r="J136" s="3">
        <f t="shared" si="95"/>
        <v>3937</v>
      </c>
      <c r="K136" s="3">
        <v>397</v>
      </c>
      <c r="L136" s="3">
        <f t="shared" si="96"/>
        <v>6457</v>
      </c>
      <c r="M136" s="3">
        <v>0.63</v>
      </c>
      <c r="N136" s="1">
        <f t="shared" si="97"/>
        <v>0.60972587889112595</v>
      </c>
      <c r="O136" s="3">
        <v>344</v>
      </c>
      <c r="P136" s="3">
        <f t="shared" si="82"/>
        <v>5483</v>
      </c>
      <c r="Q136" s="3">
        <v>481</v>
      </c>
      <c r="R136" s="3">
        <f t="shared" ref="R136" si="156">SUM(Q125:Q136)</f>
        <v>7626</v>
      </c>
      <c r="S136" s="3">
        <v>0.72</v>
      </c>
      <c r="T136" s="1">
        <f t="shared" si="84"/>
        <v>0.71898767374770522</v>
      </c>
      <c r="U136" s="3">
        <v>128</v>
      </c>
      <c r="V136" s="3">
        <f t="shared" si="104"/>
        <v>1784</v>
      </c>
      <c r="W136" s="3">
        <v>189</v>
      </c>
      <c r="X136" s="3">
        <f t="shared" si="105"/>
        <v>2655</v>
      </c>
      <c r="Y136" s="3">
        <v>0.68</v>
      </c>
      <c r="Z136" s="1">
        <f t="shared" si="106"/>
        <v>0.67193973634651605</v>
      </c>
      <c r="AA136" s="3">
        <v>292</v>
      </c>
      <c r="AB136" s="3">
        <f t="shared" si="108"/>
        <v>4680</v>
      </c>
      <c r="AC136" s="3">
        <v>443</v>
      </c>
      <c r="AD136" s="3">
        <f t="shared" si="109"/>
        <v>6801</v>
      </c>
      <c r="AE136" s="3">
        <v>0.66</v>
      </c>
      <c r="AF136" s="1">
        <f t="shared" si="110"/>
        <v>0.68813409792677549</v>
      </c>
      <c r="AG136" s="3">
        <v>220</v>
      </c>
      <c r="AH136" s="3">
        <f t="shared" si="122"/>
        <v>3996</v>
      </c>
      <c r="AI136" s="3">
        <v>366</v>
      </c>
      <c r="AJ136" s="3">
        <f t="shared" si="123"/>
        <v>5734</v>
      </c>
      <c r="AK136" s="3">
        <v>0.6</v>
      </c>
      <c r="AL136" s="1">
        <f t="shared" si="124"/>
        <v>0.69689570980118587</v>
      </c>
    </row>
    <row r="137" spans="2:38">
      <c r="B137" s="4">
        <v>41609</v>
      </c>
      <c r="C137" s="3">
        <v>208</v>
      </c>
      <c r="D137" s="3">
        <f t="shared" si="90"/>
        <v>3012</v>
      </c>
      <c r="E137" s="3">
        <v>289</v>
      </c>
      <c r="F137" s="3">
        <f t="shared" si="91"/>
        <v>4427</v>
      </c>
      <c r="G137">
        <v>0.72</v>
      </c>
      <c r="H137" s="1">
        <f t="shared" si="92"/>
        <v>0.68037045403207586</v>
      </c>
      <c r="I137" s="3">
        <v>204</v>
      </c>
      <c r="J137" s="3">
        <f t="shared" si="95"/>
        <v>3927</v>
      </c>
      <c r="K137" s="3">
        <v>356</v>
      </c>
      <c r="L137" s="3">
        <f t="shared" si="96"/>
        <v>6486</v>
      </c>
      <c r="M137" s="3">
        <v>0.56999999999999995</v>
      </c>
      <c r="N137" s="1">
        <f t="shared" si="97"/>
        <v>0.60545790934320076</v>
      </c>
      <c r="O137" s="3">
        <v>298</v>
      </c>
      <c r="P137" s="3">
        <f t="shared" si="82"/>
        <v>5501</v>
      </c>
      <c r="Q137" s="3">
        <v>430</v>
      </c>
      <c r="R137" s="3">
        <f t="shared" ref="R137" si="157">SUM(Q126:Q137)</f>
        <v>7687</v>
      </c>
      <c r="S137" s="3">
        <v>0.69</v>
      </c>
      <c r="T137" s="1">
        <f t="shared" si="84"/>
        <v>0.71562378040848185</v>
      </c>
      <c r="U137" s="3">
        <v>128</v>
      </c>
      <c r="V137" s="3">
        <f t="shared" si="104"/>
        <v>1797</v>
      </c>
      <c r="W137" s="3">
        <v>180</v>
      </c>
      <c r="X137" s="3">
        <f t="shared" si="105"/>
        <v>2676</v>
      </c>
      <c r="Y137" s="3">
        <v>0.71</v>
      </c>
      <c r="Z137" s="1">
        <f t="shared" si="106"/>
        <v>0.67152466367713004</v>
      </c>
      <c r="AA137" s="3">
        <v>229</v>
      </c>
      <c r="AB137" s="3">
        <f t="shared" si="108"/>
        <v>4695</v>
      </c>
      <c r="AC137" s="3">
        <v>424</v>
      </c>
      <c r="AD137" s="3">
        <f t="shared" si="109"/>
        <v>6825</v>
      </c>
      <c r="AE137" s="3">
        <v>0.54</v>
      </c>
      <c r="AF137" s="1">
        <f t="shared" si="110"/>
        <v>0.68791208791208791</v>
      </c>
      <c r="AG137" s="3">
        <v>180</v>
      </c>
      <c r="AH137" s="3">
        <f t="shared" si="122"/>
        <v>4003</v>
      </c>
      <c r="AI137" s="3">
        <v>319</v>
      </c>
      <c r="AJ137" s="3">
        <f t="shared" si="123"/>
        <v>5739</v>
      </c>
      <c r="AK137" s="3">
        <v>0.56000000000000005</v>
      </c>
      <c r="AL137" s="1">
        <f t="shared" si="124"/>
        <v>0.69750827670325843</v>
      </c>
    </row>
    <row r="138" spans="2:38">
      <c r="B138" s="4">
        <v>41640</v>
      </c>
      <c r="C138" s="3">
        <v>241</v>
      </c>
      <c r="D138" s="3">
        <f t="shared" si="90"/>
        <v>2993</v>
      </c>
      <c r="E138" s="3">
        <v>346</v>
      </c>
      <c r="F138" s="3">
        <f t="shared" si="91"/>
        <v>4436</v>
      </c>
      <c r="G138">
        <v>0.7</v>
      </c>
      <c r="H138" s="1">
        <f t="shared" si="92"/>
        <v>0.67470694319206492</v>
      </c>
      <c r="I138" s="3">
        <v>263</v>
      </c>
      <c r="J138" s="3">
        <f t="shared" si="95"/>
        <v>3915</v>
      </c>
      <c r="K138" s="3">
        <v>450</v>
      </c>
      <c r="L138" s="3">
        <f t="shared" si="96"/>
        <v>6490</v>
      </c>
      <c r="M138" s="3">
        <v>0.57999999999999996</v>
      </c>
      <c r="N138" s="1">
        <f t="shared" si="97"/>
        <v>0.6032357473035439</v>
      </c>
      <c r="O138" s="3">
        <v>386</v>
      </c>
      <c r="P138" s="3">
        <f t="shared" si="82"/>
        <v>5518</v>
      </c>
      <c r="Q138" s="3">
        <v>521</v>
      </c>
      <c r="R138" s="3">
        <f t="shared" ref="R138" si="158">SUM(Q127:Q138)</f>
        <v>7721</v>
      </c>
      <c r="S138" s="3">
        <v>0.74</v>
      </c>
      <c r="T138" s="1">
        <f t="shared" si="84"/>
        <v>0.71467426499158138</v>
      </c>
      <c r="U138" s="3">
        <v>155</v>
      </c>
      <c r="V138" s="3">
        <f t="shared" si="104"/>
        <v>1798</v>
      </c>
      <c r="W138" s="3">
        <v>217</v>
      </c>
      <c r="X138" s="3">
        <f t="shared" si="105"/>
        <v>2672</v>
      </c>
      <c r="Y138" s="3">
        <v>0.71</v>
      </c>
      <c r="Z138" s="1">
        <f t="shared" si="106"/>
        <v>0.67290419161676651</v>
      </c>
      <c r="AA138" s="3">
        <v>297</v>
      </c>
      <c r="AB138" s="3">
        <f t="shared" si="108"/>
        <v>4685</v>
      </c>
      <c r="AC138" s="3">
        <v>487</v>
      </c>
      <c r="AD138" s="3">
        <f t="shared" si="109"/>
        <v>6811</v>
      </c>
      <c r="AE138" s="3">
        <v>0.61</v>
      </c>
      <c r="AF138" s="1">
        <f t="shared" si="110"/>
        <v>0.68785787696373513</v>
      </c>
      <c r="AG138" s="3">
        <v>267</v>
      </c>
      <c r="AH138" s="3">
        <f t="shared" si="122"/>
        <v>4066</v>
      </c>
      <c r="AI138" s="3">
        <v>406</v>
      </c>
      <c r="AJ138" s="3">
        <f t="shared" si="123"/>
        <v>5754</v>
      </c>
      <c r="AK138" s="3">
        <v>0.66</v>
      </c>
      <c r="AL138" s="1">
        <f t="shared" si="124"/>
        <v>0.70663885992353148</v>
      </c>
    </row>
    <row r="139" spans="2:38">
      <c r="B139" s="4">
        <v>41671</v>
      </c>
      <c r="C139" s="3">
        <v>195</v>
      </c>
      <c r="D139" s="3">
        <f t="shared" si="90"/>
        <v>2947</v>
      </c>
      <c r="E139" s="3">
        <v>286</v>
      </c>
      <c r="F139" s="3">
        <f t="shared" si="91"/>
        <v>4405</v>
      </c>
      <c r="G139">
        <v>0.68</v>
      </c>
      <c r="H139" s="1">
        <f t="shared" si="92"/>
        <v>0.6690124858115778</v>
      </c>
      <c r="I139" s="3">
        <v>232</v>
      </c>
      <c r="J139" s="3">
        <f t="shared" si="95"/>
        <v>3862</v>
      </c>
      <c r="K139" s="3">
        <v>393</v>
      </c>
      <c r="L139" s="3">
        <f t="shared" si="96"/>
        <v>6433</v>
      </c>
      <c r="M139" s="3">
        <v>0.59</v>
      </c>
      <c r="N139" s="1">
        <f t="shared" si="97"/>
        <v>0.60034198663143168</v>
      </c>
      <c r="O139" s="3">
        <v>300</v>
      </c>
      <c r="P139" s="3">
        <f t="shared" si="82"/>
        <v>5433</v>
      </c>
      <c r="Q139" s="3">
        <v>409</v>
      </c>
      <c r="R139" s="3">
        <f t="shared" ref="R139" si="159">SUM(Q128:Q139)</f>
        <v>7607</v>
      </c>
      <c r="S139" s="3">
        <v>0.73</v>
      </c>
      <c r="T139" s="1">
        <f t="shared" si="84"/>
        <v>0.7142105955041409</v>
      </c>
      <c r="U139" s="3">
        <v>129</v>
      </c>
      <c r="V139" s="3">
        <f t="shared" si="104"/>
        <v>1777</v>
      </c>
      <c r="W139" s="3">
        <v>191</v>
      </c>
      <c r="X139" s="3">
        <f t="shared" si="105"/>
        <v>2654</v>
      </c>
      <c r="Y139" s="3">
        <v>0.68</v>
      </c>
      <c r="Z139" s="1">
        <f t="shared" si="106"/>
        <v>0.66955538809344384</v>
      </c>
      <c r="AA139" s="3">
        <v>226</v>
      </c>
      <c r="AB139" s="3">
        <f t="shared" si="108"/>
        <v>4528</v>
      </c>
      <c r="AC139" s="3">
        <v>499</v>
      </c>
      <c r="AD139" s="3">
        <f t="shared" si="109"/>
        <v>6799</v>
      </c>
      <c r="AE139" s="3">
        <v>0.45</v>
      </c>
      <c r="AF139" s="1">
        <f t="shared" si="110"/>
        <v>0.66598029121929692</v>
      </c>
      <c r="AG139" s="3">
        <v>258</v>
      </c>
      <c r="AH139" s="3">
        <f t="shared" si="122"/>
        <v>4050</v>
      </c>
      <c r="AI139" s="3">
        <v>389</v>
      </c>
      <c r="AJ139" s="3">
        <f t="shared" si="123"/>
        <v>5740</v>
      </c>
      <c r="AK139" s="3">
        <v>0.66</v>
      </c>
      <c r="AL139" s="1">
        <f t="shared" si="124"/>
        <v>0.70557491289198604</v>
      </c>
    </row>
    <row r="140" spans="2:38">
      <c r="B140" s="4">
        <v>41699</v>
      </c>
      <c r="C140" s="3">
        <v>261</v>
      </c>
      <c r="D140" s="3">
        <f t="shared" si="90"/>
        <v>2949</v>
      </c>
      <c r="E140" s="3">
        <v>394</v>
      </c>
      <c r="F140" s="3">
        <f t="shared" si="91"/>
        <v>4420</v>
      </c>
      <c r="G140">
        <v>0.66</v>
      </c>
      <c r="H140" s="1">
        <f t="shared" si="92"/>
        <v>0.66719457013574657</v>
      </c>
      <c r="I140" s="3">
        <v>324</v>
      </c>
      <c r="J140" s="3">
        <f t="shared" si="95"/>
        <v>3821</v>
      </c>
      <c r="K140" s="3">
        <v>566</v>
      </c>
      <c r="L140" s="3">
        <f t="shared" si="96"/>
        <v>6409</v>
      </c>
      <c r="M140" s="3">
        <v>0.56999999999999995</v>
      </c>
      <c r="N140" s="1">
        <f t="shared" si="97"/>
        <v>0.59619285379934472</v>
      </c>
      <c r="O140" s="3">
        <v>523</v>
      </c>
      <c r="P140" s="3">
        <f t="shared" si="82"/>
        <v>5464</v>
      </c>
      <c r="Q140" s="3">
        <v>707</v>
      </c>
      <c r="R140" s="3">
        <f t="shared" ref="R140" si="160">SUM(Q129:Q140)</f>
        <v>7658</v>
      </c>
      <c r="S140" s="3">
        <v>0.74</v>
      </c>
      <c r="T140" s="1">
        <f t="shared" si="84"/>
        <v>0.71350221990075735</v>
      </c>
      <c r="U140" s="3">
        <v>168</v>
      </c>
      <c r="V140" s="3">
        <f t="shared" si="104"/>
        <v>1770</v>
      </c>
      <c r="W140" s="3">
        <v>241</v>
      </c>
      <c r="X140" s="3">
        <f t="shared" si="105"/>
        <v>2635</v>
      </c>
      <c r="Y140" s="3">
        <v>0.7</v>
      </c>
      <c r="Z140" s="1">
        <f t="shared" si="106"/>
        <v>0.67172675521821634</v>
      </c>
      <c r="AA140" s="3">
        <v>477</v>
      </c>
      <c r="AB140" s="3">
        <f t="shared" si="108"/>
        <v>4524</v>
      </c>
      <c r="AC140" s="3">
        <v>640</v>
      </c>
      <c r="AD140" s="3">
        <f t="shared" si="109"/>
        <v>6785</v>
      </c>
      <c r="AE140" s="3">
        <v>0.75</v>
      </c>
      <c r="AF140" s="1">
        <f t="shared" si="110"/>
        <v>0.66676492262343401</v>
      </c>
      <c r="AG140" s="3">
        <v>374</v>
      </c>
      <c r="AH140" s="3">
        <f t="shared" si="122"/>
        <v>4005</v>
      </c>
      <c r="AI140" s="3">
        <v>496</v>
      </c>
      <c r="AJ140" s="3">
        <f t="shared" si="123"/>
        <v>5663</v>
      </c>
      <c r="AK140" s="3">
        <v>0.75</v>
      </c>
      <c r="AL140" s="1">
        <f t="shared" si="124"/>
        <v>0.70722232032491616</v>
      </c>
    </row>
    <row r="141" spans="2:38">
      <c r="B141" s="4">
        <v>41730</v>
      </c>
      <c r="C141" s="3">
        <v>279</v>
      </c>
      <c r="D141" s="3">
        <f t="shared" si="90"/>
        <v>2948</v>
      </c>
      <c r="E141" s="3">
        <v>449</v>
      </c>
      <c r="F141" s="3">
        <f t="shared" si="91"/>
        <v>4469</v>
      </c>
      <c r="G141">
        <v>0.62</v>
      </c>
      <c r="H141" s="1">
        <f t="shared" si="92"/>
        <v>0.65965540389348842</v>
      </c>
      <c r="I141" s="3">
        <v>335</v>
      </c>
      <c r="J141" s="3">
        <f t="shared" si="95"/>
        <v>3767</v>
      </c>
      <c r="K141" s="3">
        <v>563</v>
      </c>
      <c r="L141" s="3">
        <f t="shared" si="96"/>
        <v>6348</v>
      </c>
      <c r="M141" s="3">
        <v>0.6</v>
      </c>
      <c r="N141" s="1">
        <f t="shared" si="97"/>
        <v>0.59341524889729047</v>
      </c>
      <c r="O141" s="3">
        <v>500</v>
      </c>
      <c r="P141" s="3">
        <f t="shared" si="82"/>
        <v>5396</v>
      </c>
      <c r="Q141" s="3">
        <v>670</v>
      </c>
      <c r="R141" s="3">
        <f t="shared" ref="R141" si="161">SUM(Q130:Q141)</f>
        <v>7558</v>
      </c>
      <c r="S141" s="3">
        <v>0.75</v>
      </c>
      <c r="T141" s="1">
        <f t="shared" si="84"/>
        <v>0.71394548822439796</v>
      </c>
      <c r="U141" s="3">
        <v>183</v>
      </c>
      <c r="V141" s="3">
        <f t="shared" si="104"/>
        <v>1773</v>
      </c>
      <c r="W141" s="3">
        <v>269</v>
      </c>
      <c r="X141" s="3">
        <f t="shared" si="105"/>
        <v>2638</v>
      </c>
      <c r="Y141" s="3">
        <v>0.68</v>
      </c>
      <c r="Z141" s="1">
        <f t="shared" si="106"/>
        <v>0.67210007581501141</v>
      </c>
      <c r="AA141" s="3">
        <v>533</v>
      </c>
      <c r="AB141" s="3">
        <f t="shared" si="108"/>
        <v>4542</v>
      </c>
      <c r="AC141" s="3">
        <v>721</v>
      </c>
      <c r="AD141" s="3">
        <f t="shared" si="109"/>
        <v>6810</v>
      </c>
      <c r="AE141" s="3">
        <v>0.74</v>
      </c>
      <c r="AF141" s="1">
        <f t="shared" si="110"/>
        <v>0.66696035242290752</v>
      </c>
      <c r="AG141" s="3">
        <v>545</v>
      </c>
      <c r="AH141" s="3">
        <f t="shared" si="122"/>
        <v>4100</v>
      </c>
      <c r="AI141" s="3">
        <v>707</v>
      </c>
      <c r="AJ141" s="3">
        <f t="shared" si="123"/>
        <v>5783</v>
      </c>
      <c r="AK141" s="3">
        <v>0.77</v>
      </c>
      <c r="AL141" s="1">
        <f t="shared" si="124"/>
        <v>0.70897458066747365</v>
      </c>
    </row>
    <row r="142" spans="2:38">
      <c r="B142" s="4">
        <v>41760</v>
      </c>
      <c r="C142" s="3">
        <v>286</v>
      </c>
      <c r="D142" s="3">
        <f t="shared" si="90"/>
        <v>2898</v>
      </c>
      <c r="E142" s="3">
        <v>477</v>
      </c>
      <c r="F142" s="3">
        <f t="shared" si="91"/>
        <v>4442</v>
      </c>
      <c r="G142">
        <v>0.6</v>
      </c>
      <c r="H142" s="1">
        <f t="shared" si="92"/>
        <v>0.65240882485366947</v>
      </c>
      <c r="I142" s="3">
        <v>397</v>
      </c>
      <c r="J142" s="3">
        <f t="shared" si="95"/>
        <v>3742</v>
      </c>
      <c r="K142" s="3">
        <v>730</v>
      </c>
      <c r="L142" s="3">
        <f t="shared" si="96"/>
        <v>6364</v>
      </c>
      <c r="M142" s="3">
        <v>0.54</v>
      </c>
      <c r="N142" s="1">
        <f t="shared" si="97"/>
        <v>0.58799497171590198</v>
      </c>
      <c r="O142" s="3">
        <v>639</v>
      </c>
      <c r="P142" s="3">
        <f t="shared" si="82"/>
        <v>5387</v>
      </c>
      <c r="Q142" s="3">
        <v>920</v>
      </c>
      <c r="R142" s="3">
        <f t="shared" ref="R142" si="162">SUM(Q131:Q142)</f>
        <v>7559</v>
      </c>
      <c r="S142" s="3">
        <v>0.69</v>
      </c>
      <c r="T142" s="1">
        <f t="shared" si="84"/>
        <v>0.71266040481545179</v>
      </c>
      <c r="U142" s="3">
        <v>194</v>
      </c>
      <c r="V142" s="3">
        <f t="shared" si="104"/>
        <v>1772</v>
      </c>
      <c r="W142" s="3">
        <v>304</v>
      </c>
      <c r="X142" s="3">
        <f t="shared" si="105"/>
        <v>2652</v>
      </c>
      <c r="Y142" s="3">
        <v>0.64</v>
      </c>
      <c r="Z142" s="1">
        <f t="shared" si="106"/>
        <v>0.66817496229260931</v>
      </c>
      <c r="AA142" s="3">
        <v>597</v>
      </c>
      <c r="AB142" s="3">
        <f t="shared" si="108"/>
        <v>4564</v>
      </c>
      <c r="AC142" s="3">
        <v>809</v>
      </c>
      <c r="AD142" s="3">
        <f t="shared" si="109"/>
        <v>6819</v>
      </c>
      <c r="AE142" s="3">
        <v>0.74</v>
      </c>
      <c r="AF142" s="1">
        <f t="shared" si="110"/>
        <v>0.66930634990467808</v>
      </c>
      <c r="AG142" s="3">
        <v>535</v>
      </c>
      <c r="AH142" s="3">
        <f t="shared" si="122"/>
        <v>4082</v>
      </c>
      <c r="AI142" s="3">
        <v>693</v>
      </c>
      <c r="AJ142" s="3">
        <f t="shared" si="123"/>
        <v>5766</v>
      </c>
      <c r="AK142" s="3">
        <v>0.77</v>
      </c>
      <c r="AL142" s="1">
        <f t="shared" si="124"/>
        <v>0.70794311481096084</v>
      </c>
    </row>
    <row r="143" spans="2:38">
      <c r="B143" s="4">
        <v>41791</v>
      </c>
      <c r="C143" s="3">
        <v>218</v>
      </c>
      <c r="D143" s="3">
        <f t="shared" si="90"/>
        <v>2880</v>
      </c>
      <c r="E143" s="3">
        <v>373</v>
      </c>
      <c r="F143" s="3">
        <f t="shared" si="91"/>
        <v>4454</v>
      </c>
      <c r="G143">
        <v>0.57999999999999996</v>
      </c>
      <c r="H143" s="1">
        <f t="shared" si="92"/>
        <v>0.64660978895374943</v>
      </c>
      <c r="I143" s="3">
        <v>277</v>
      </c>
      <c r="J143" s="3">
        <f t="shared" si="95"/>
        <v>3751</v>
      </c>
      <c r="K143" s="3">
        <v>480</v>
      </c>
      <c r="L143" s="3">
        <f t="shared" si="96"/>
        <v>6423</v>
      </c>
      <c r="M143" s="3">
        <v>0.57999999999999996</v>
      </c>
      <c r="N143" s="1">
        <f t="shared" si="97"/>
        <v>0.583995017904406</v>
      </c>
      <c r="O143" s="3">
        <v>405</v>
      </c>
      <c r="P143" s="3">
        <f t="shared" ref="P143:P144" si="163">SUM(O132:O143)</f>
        <v>5406</v>
      </c>
      <c r="Q143" s="3">
        <v>561</v>
      </c>
      <c r="R143" s="3">
        <f t="shared" ref="R143" si="164">SUM(Q132:Q143)</f>
        <v>7624</v>
      </c>
      <c r="S143" s="3">
        <v>0.72</v>
      </c>
      <c r="T143" s="1">
        <f t="shared" ref="T143:T144" si="165">P143/R143</f>
        <v>0.70907660020986363</v>
      </c>
      <c r="U143" s="3">
        <v>132</v>
      </c>
      <c r="V143" s="3">
        <f t="shared" si="104"/>
        <v>1778</v>
      </c>
      <c r="W143" s="3">
        <v>210</v>
      </c>
      <c r="X143" s="3">
        <f t="shared" si="105"/>
        <v>2671</v>
      </c>
      <c r="Y143" s="3">
        <v>0.63</v>
      </c>
      <c r="Z143" s="1">
        <f t="shared" si="106"/>
        <v>0.66566828903032571</v>
      </c>
      <c r="AA143" s="3">
        <v>443</v>
      </c>
      <c r="AB143" s="3">
        <f t="shared" si="108"/>
        <v>4613</v>
      </c>
      <c r="AC143" s="3">
        <v>599</v>
      </c>
      <c r="AD143" s="3">
        <f t="shared" si="109"/>
        <v>6854</v>
      </c>
      <c r="AE143" s="3">
        <v>0.74</v>
      </c>
      <c r="AF143" s="1">
        <f t="shared" si="110"/>
        <v>0.67303764225269913</v>
      </c>
      <c r="AG143" s="3">
        <v>405</v>
      </c>
      <c r="AH143" s="3">
        <f t="shared" si="122"/>
        <v>4094</v>
      </c>
      <c r="AI143" s="3">
        <v>549</v>
      </c>
      <c r="AJ143" s="3">
        <f t="shared" si="123"/>
        <v>5769</v>
      </c>
      <c r="AK143" s="3">
        <v>0.74</v>
      </c>
      <c r="AL143" s="1">
        <f t="shared" si="124"/>
        <v>0.70965505286878139</v>
      </c>
    </row>
    <row r="144" spans="2:38">
      <c r="B144" s="4">
        <v>41821</v>
      </c>
      <c r="C144" s="3">
        <v>261</v>
      </c>
      <c r="D144" s="3">
        <f t="shared" si="90"/>
        <v>2871</v>
      </c>
      <c r="E144" s="3">
        <v>457</v>
      </c>
      <c r="F144" s="3">
        <f t="shared" si="91"/>
        <v>4484</v>
      </c>
      <c r="G144">
        <v>0.56999999999999995</v>
      </c>
      <c r="H144" s="1">
        <f t="shared" si="92"/>
        <v>0.64027653880463875</v>
      </c>
      <c r="I144" s="3">
        <v>286</v>
      </c>
      <c r="J144" s="3">
        <f t="shared" si="95"/>
        <v>3634</v>
      </c>
      <c r="K144" s="3">
        <v>527</v>
      </c>
      <c r="L144" s="3">
        <f t="shared" si="96"/>
        <v>6299</v>
      </c>
      <c r="M144" s="3">
        <v>0.54</v>
      </c>
      <c r="N144" s="1">
        <f t="shared" si="97"/>
        <v>0.5769169709477695</v>
      </c>
      <c r="O144" s="3">
        <v>505</v>
      </c>
      <c r="P144" s="3">
        <f t="shared" si="163"/>
        <v>5326</v>
      </c>
      <c r="Q144" s="3">
        <v>746</v>
      </c>
      <c r="R144" s="3">
        <f t="shared" ref="R144" si="166">SUM(Q133:Q144)</f>
        <v>7489</v>
      </c>
      <c r="S144" s="3">
        <v>0.68</v>
      </c>
      <c r="T144" s="1">
        <f t="shared" si="165"/>
        <v>0.71117639204166105</v>
      </c>
      <c r="U144" s="3">
        <v>149</v>
      </c>
      <c r="V144" s="3">
        <f t="shared" si="104"/>
        <v>1779</v>
      </c>
      <c r="W144" s="3">
        <v>243</v>
      </c>
      <c r="X144" s="3">
        <f t="shared" si="105"/>
        <v>2683</v>
      </c>
      <c r="Y144" s="3">
        <v>0.61</v>
      </c>
      <c r="Z144" s="1">
        <f t="shared" si="106"/>
        <v>0.66306373462541934</v>
      </c>
      <c r="AA144" s="3">
        <v>457</v>
      </c>
      <c r="AB144" s="3">
        <f t="shared" si="108"/>
        <v>4651</v>
      </c>
      <c r="AC144" s="3">
        <v>666</v>
      </c>
      <c r="AD144" s="3">
        <f t="shared" si="109"/>
        <v>6910</v>
      </c>
      <c r="AE144" s="3">
        <v>0.69</v>
      </c>
      <c r="AF144" s="1">
        <f t="shared" si="110"/>
        <v>0.67308248914616498</v>
      </c>
      <c r="AG144" s="3">
        <v>316</v>
      </c>
      <c r="AH144" s="3">
        <f t="shared" si="122"/>
        <v>4139</v>
      </c>
      <c r="AI144" s="3">
        <v>576</v>
      </c>
      <c r="AJ144" s="3">
        <f t="shared" si="123"/>
        <v>5966</v>
      </c>
      <c r="AK144" s="3">
        <v>0.55000000000000004</v>
      </c>
      <c r="AL144" s="1">
        <f t="shared" si="124"/>
        <v>0.69376466644317802</v>
      </c>
    </row>
    <row r="145" spans="2:38">
      <c r="B145" s="4" t="s">
        <v>20</v>
      </c>
      <c r="H145" s="1">
        <f>MAX(H4:H144)</f>
        <v>0.77853292711506916</v>
      </c>
      <c r="N145" s="1">
        <f>MAX(N4:N144)</f>
        <v>0.7140774339867163</v>
      </c>
      <c r="T145" s="1">
        <f>MAX(T4:T144)</f>
        <v>0.80037164852667908</v>
      </c>
      <c r="Z145" s="1">
        <f>MAX(Z4:Z144)</f>
        <v>0.76510604241696678</v>
      </c>
      <c r="AF145" s="1">
        <f>MAX(AF4:AF144)</f>
        <v>0.71517606731068872</v>
      </c>
      <c r="AL145" s="1">
        <f>MAX(AL4:AL144)</f>
        <v>0.73045303480846602</v>
      </c>
    </row>
    <row r="146" spans="2:38" s="5" customFormat="1">
      <c r="B146" s="5" t="s">
        <v>21</v>
      </c>
      <c r="H146" s="5">
        <f>(1-H144/H145)*100</f>
        <v>17.758579437706402</v>
      </c>
      <c r="N146" s="5">
        <f>(1-N144/N145)*100</f>
        <v>19.208065751801694</v>
      </c>
      <c r="T146" s="5">
        <f>(1-T144/T145)*100</f>
        <v>11.144229889852831</v>
      </c>
      <c r="Z146" s="5">
        <f>(1-Z144/Z145)*100</f>
        <v>13.337015019407794</v>
      </c>
      <c r="AF146" s="5">
        <f>(1-AF144/AF145)*100</f>
        <v>5.8857643716756725</v>
      </c>
      <c r="AL146" s="5">
        <f>(1-AL144/AL145)*100</f>
        <v>5.0226868281693315</v>
      </c>
    </row>
    <row r="147" spans="2:38">
      <c r="B147" s="4" t="s">
        <v>23</v>
      </c>
      <c r="H147" s="5">
        <f>(1-H144/H20)*100</f>
        <v>14.827738329267003</v>
      </c>
      <c r="N147" s="5">
        <f>(1-N144/N23)*100</f>
        <v>16.997735973766737</v>
      </c>
      <c r="T147" s="5">
        <f>(1-T144/T15)*100</f>
        <v>10.617094922563375</v>
      </c>
      <c r="Z147" s="5">
        <f>(1-Z144/Z28)*100</f>
        <v>10.975753713781678</v>
      </c>
      <c r="AF147" s="5">
        <f>(1-AF144/AF29)*100</f>
        <v>4.0244782623080511</v>
      </c>
      <c r="AL147" s="5">
        <f>(1-AL144/AL40)*100</f>
        <v>5.0226868281693315</v>
      </c>
    </row>
  </sheetData>
  <mergeCells count="24">
    <mergeCell ref="C1:H1"/>
    <mergeCell ref="C2:D2"/>
    <mergeCell ref="E2:F2"/>
    <mergeCell ref="G2:H2"/>
    <mergeCell ref="I1:N1"/>
    <mergeCell ref="I2:J2"/>
    <mergeCell ref="K2:L2"/>
    <mergeCell ref="M2:N2"/>
    <mergeCell ref="U1:Z1"/>
    <mergeCell ref="U2:V2"/>
    <mergeCell ref="W2:X2"/>
    <mergeCell ref="Y2:Z2"/>
    <mergeCell ref="O1:T1"/>
    <mergeCell ref="O2:P2"/>
    <mergeCell ref="Q2:R2"/>
    <mergeCell ref="S2:T2"/>
    <mergeCell ref="AA1:AF1"/>
    <mergeCell ref="AG1:AL1"/>
    <mergeCell ref="AA2:AB2"/>
    <mergeCell ref="AC2:AD2"/>
    <mergeCell ref="AE2:AF2"/>
    <mergeCell ref="AG2:AH2"/>
    <mergeCell ref="AI2:AJ2"/>
    <mergeCell ref="AK2:AL2"/>
  </mergeCells>
  <phoneticPr fontId="1"/>
  <hyperlinks>
    <hyperlink ref="O1" r:id="rId1" display="R162Ax18@伊勢原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6" sqref="O6"/>
    </sheetView>
  </sheetViews>
  <sheetFormatPr defaultRowHeight="13.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別紙(2)推移4発電所</vt:lpstr>
      <vt:lpstr>データ</vt:lpstr>
      <vt:lpstr>推移6発電所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</cp:lastModifiedBy>
  <cp:lastPrinted>2014-09-05T15:40:09Z</cp:lastPrinted>
  <dcterms:created xsi:type="dcterms:W3CDTF">2014-08-31T10:25:39Z</dcterms:created>
  <dcterms:modified xsi:type="dcterms:W3CDTF">2014-09-06T05:28:33Z</dcterms:modified>
</cp:coreProperties>
</file>